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C:\JCEZ\JCEZ XLSX\SEPTIEMBRE\"/>
    </mc:Choice>
  </mc:AlternateContent>
  <xr:revisionPtr revIDLastSave="0" documentId="13_ncr:1_{5E86EA67-9CF8-4DA6-A7D5-36EC6625A883}" xr6:coauthVersionLast="47" xr6:coauthVersionMax="47" xr10:uidLastSave="{00000000-0000-0000-0000-000000000000}"/>
  <bookViews>
    <workbookView xWindow="1170" yWindow="1170" windowWidth="9750" windowHeight="9570" tabRatio="795" activeTab="4" xr2:uid="{00000000-000D-0000-FFFF-FFFF00000000}"/>
  </bookViews>
  <sheets>
    <sheet name="Inicio" sheetId="16" r:id="rId1"/>
    <sheet name="Instrucciones" sheetId="14" r:id="rId2"/>
    <sheet name="Autodiagnóstico" sheetId="15" r:id="rId3"/>
    <sheet name="Gráficas" sheetId="20" r:id="rId4"/>
    <sheet name="Plan de Acción" sheetId="8" r:id="rId5"/>
    <sheet name="Listas" sheetId="22" state="hidden" r:id="rId6"/>
  </sheets>
  <externalReferences>
    <externalReference r:id="rId7"/>
  </externalReferences>
  <definedNames>
    <definedName name="_xlnm._FilterDatabase" localSheetId="2" hidden="1">Autodiagnóstico!$C$9:$G$249</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91029"/>
  <fileRecoveryPr autoRecover="0"/>
</workbook>
</file>

<file path=xl/calcChain.xml><?xml version="1.0" encoding="utf-8"?>
<calcChain xmlns="http://schemas.openxmlformats.org/spreadsheetml/2006/main">
  <c r="E246" i="8" l="1"/>
  <c r="D246" i="8"/>
  <c r="E245" i="8"/>
  <c r="D245" i="8"/>
  <c r="E244" i="8"/>
  <c r="D244" i="8"/>
  <c r="E243" i="8"/>
  <c r="D243" i="8"/>
  <c r="E242" i="8"/>
  <c r="D242" i="8"/>
  <c r="E241" i="8"/>
  <c r="D241" i="8"/>
  <c r="E240" i="8"/>
  <c r="D240" i="8"/>
  <c r="E239" i="8"/>
  <c r="D239" i="8"/>
  <c r="E238" i="8"/>
  <c r="D238" i="8"/>
  <c r="E237" i="8"/>
  <c r="D237" i="8"/>
  <c r="E236" i="8"/>
  <c r="D236" i="8"/>
  <c r="E235" i="8"/>
  <c r="D235" i="8"/>
  <c r="E234" i="8"/>
  <c r="D234" i="8"/>
  <c r="E233" i="8"/>
  <c r="D233" i="8"/>
  <c r="E232" i="8"/>
  <c r="D232" i="8"/>
  <c r="E231" i="8"/>
  <c r="D231" i="8"/>
  <c r="E230" i="8"/>
  <c r="D230" i="8"/>
  <c r="E229" i="8"/>
  <c r="D229" i="8"/>
  <c r="E228" i="8"/>
  <c r="D228" i="8"/>
  <c r="E227" i="8"/>
  <c r="D227" i="8"/>
  <c r="E226" i="8"/>
  <c r="D226" i="8"/>
  <c r="E225" i="8"/>
  <c r="D225" i="8"/>
  <c r="E224" i="8"/>
  <c r="D224" i="8"/>
  <c r="E223" i="8"/>
  <c r="D223" i="8"/>
  <c r="E222" i="8"/>
  <c r="D222" i="8"/>
  <c r="E221" i="8"/>
  <c r="D221" i="8"/>
  <c r="E220" i="8"/>
  <c r="D220" i="8"/>
  <c r="E219" i="8"/>
  <c r="D219" i="8"/>
  <c r="E218" i="8"/>
  <c r="D218" i="8"/>
  <c r="E217" i="8"/>
  <c r="D217" i="8"/>
  <c r="E216" i="8"/>
  <c r="D216" i="8"/>
  <c r="E215" i="8"/>
  <c r="D215" i="8"/>
  <c r="E214" i="8"/>
  <c r="D214" i="8"/>
  <c r="E213" i="8"/>
  <c r="D213" i="8"/>
  <c r="E212" i="8"/>
  <c r="D212" i="8"/>
  <c r="E211" i="8"/>
  <c r="D211" i="8"/>
  <c r="E210" i="8"/>
  <c r="D210" i="8"/>
  <c r="E209" i="8"/>
  <c r="D209" i="8"/>
  <c r="E208" i="8"/>
  <c r="D208" i="8"/>
  <c r="E207" i="8"/>
  <c r="D207" i="8"/>
  <c r="E206" i="8"/>
  <c r="D206" i="8"/>
  <c r="E205" i="8"/>
  <c r="D205" i="8"/>
  <c r="E204" i="8"/>
  <c r="D204" i="8"/>
  <c r="E203" i="8"/>
  <c r="D203" i="8"/>
  <c r="E202" i="8"/>
  <c r="D202" i="8"/>
  <c r="E201" i="8"/>
  <c r="D201" i="8"/>
  <c r="E200" i="8"/>
  <c r="D200" i="8"/>
  <c r="E199" i="8"/>
  <c r="D199" i="8"/>
  <c r="E198" i="8"/>
  <c r="D198" i="8"/>
  <c r="E197" i="8"/>
  <c r="D197" i="8"/>
  <c r="E196" i="8"/>
  <c r="D196" i="8"/>
  <c r="E195" i="8"/>
  <c r="D195" i="8"/>
  <c r="E194" i="8"/>
  <c r="D194" i="8"/>
  <c r="E193" i="8"/>
  <c r="D193" i="8"/>
  <c r="E192" i="8"/>
  <c r="D192" i="8"/>
  <c r="E191" i="8"/>
  <c r="D191" i="8"/>
  <c r="E190" i="8"/>
  <c r="D190" i="8"/>
  <c r="E189" i="8"/>
  <c r="D189" i="8"/>
  <c r="E188" i="8"/>
  <c r="D188" i="8"/>
  <c r="E187" i="8"/>
  <c r="D187" i="8"/>
  <c r="E186" i="8"/>
  <c r="D186" i="8"/>
  <c r="E185" i="8"/>
  <c r="D185" i="8"/>
  <c r="E184" i="8"/>
  <c r="D184" i="8"/>
  <c r="E183" i="8"/>
  <c r="D183" i="8"/>
  <c r="E182" i="8"/>
  <c r="D182" i="8"/>
  <c r="E181" i="8"/>
  <c r="D181" i="8"/>
  <c r="E180" i="8"/>
  <c r="D180" i="8"/>
  <c r="E179" i="8"/>
  <c r="D179" i="8"/>
  <c r="E178" i="8"/>
  <c r="D178" i="8"/>
  <c r="E177" i="8"/>
  <c r="D177" i="8"/>
  <c r="E176" i="8"/>
  <c r="D176" i="8"/>
  <c r="E175" i="8"/>
  <c r="D175" i="8"/>
  <c r="E174" i="8"/>
  <c r="D174" i="8"/>
  <c r="E173" i="8"/>
  <c r="D173" i="8"/>
  <c r="E172" i="8"/>
  <c r="D172" i="8"/>
  <c r="E171" i="8"/>
  <c r="D171" i="8"/>
  <c r="E170" i="8"/>
  <c r="D170" i="8"/>
  <c r="E169" i="8"/>
  <c r="D169" i="8"/>
  <c r="E168" i="8"/>
  <c r="D168" i="8"/>
  <c r="E167" i="8"/>
  <c r="D167" i="8"/>
  <c r="E166" i="8"/>
  <c r="D166" i="8"/>
  <c r="E165" i="8"/>
  <c r="D165" i="8"/>
  <c r="E164" i="8"/>
  <c r="D164" i="8"/>
  <c r="E163" i="8"/>
  <c r="D163" i="8"/>
  <c r="E162" i="8"/>
  <c r="D162" i="8"/>
  <c r="E161" i="8"/>
  <c r="D161" i="8"/>
  <c r="E160" i="8"/>
  <c r="D160" i="8"/>
  <c r="E159" i="8"/>
  <c r="D159" i="8"/>
  <c r="E158" i="8"/>
  <c r="D158" i="8"/>
  <c r="E157" i="8"/>
  <c r="D157" i="8"/>
  <c r="E156" i="8"/>
  <c r="D156" i="8"/>
  <c r="E155" i="8"/>
  <c r="D155" i="8"/>
  <c r="E154" i="8"/>
  <c r="D154" i="8"/>
  <c r="E153" i="8"/>
  <c r="D153" i="8"/>
  <c r="E152" i="8"/>
  <c r="D152" i="8"/>
  <c r="E151" i="8"/>
  <c r="D151" i="8"/>
  <c r="E150" i="8"/>
  <c r="D150" i="8"/>
  <c r="E149" i="8"/>
  <c r="D149" i="8"/>
  <c r="E148" i="8"/>
  <c r="D148" i="8"/>
  <c r="E147" i="8"/>
  <c r="D147" i="8"/>
  <c r="E146" i="8"/>
  <c r="D146" i="8"/>
  <c r="E145" i="8"/>
  <c r="D145" i="8"/>
  <c r="E144" i="8"/>
  <c r="D144" i="8"/>
  <c r="E143" i="8"/>
  <c r="D143" i="8"/>
  <c r="E142" i="8"/>
  <c r="D142" i="8"/>
  <c r="E141" i="8"/>
  <c r="D141" i="8"/>
  <c r="E140" i="8"/>
  <c r="D140" i="8"/>
  <c r="E139" i="8"/>
  <c r="D139" i="8"/>
  <c r="E138" i="8"/>
  <c r="D138" i="8"/>
  <c r="E137" i="8"/>
  <c r="D137" i="8"/>
  <c r="E136" i="8"/>
  <c r="D136" i="8"/>
  <c r="E135" i="8"/>
  <c r="D135" i="8"/>
  <c r="E134" i="8"/>
  <c r="D134" i="8"/>
  <c r="E133" i="8"/>
  <c r="D133" i="8"/>
  <c r="E132" i="8"/>
  <c r="D132" i="8"/>
  <c r="E131" i="8"/>
  <c r="D131" i="8"/>
  <c r="E130" i="8"/>
  <c r="D130" i="8"/>
  <c r="E129" i="8"/>
  <c r="D129" i="8"/>
  <c r="E128" i="8"/>
  <c r="D128" i="8"/>
  <c r="E127" i="8"/>
  <c r="D127" i="8"/>
  <c r="E126" i="8"/>
  <c r="D126" i="8"/>
  <c r="E125" i="8"/>
  <c r="D125" i="8"/>
  <c r="E124" i="8"/>
  <c r="D124" i="8"/>
  <c r="E123" i="8"/>
  <c r="D123" i="8"/>
  <c r="E122" i="8"/>
  <c r="D122" i="8"/>
  <c r="E121" i="8"/>
  <c r="D121" i="8"/>
  <c r="E120" i="8"/>
  <c r="D120" i="8"/>
  <c r="E119" i="8"/>
  <c r="D119" i="8"/>
  <c r="E118" i="8"/>
  <c r="D118" i="8"/>
  <c r="E117" i="8"/>
  <c r="D117" i="8"/>
  <c r="E116" i="8"/>
  <c r="D116" i="8"/>
  <c r="E115" i="8"/>
  <c r="D115" i="8"/>
  <c r="E114" i="8"/>
  <c r="D114" i="8"/>
  <c r="E113" i="8"/>
  <c r="D113" i="8"/>
  <c r="E112" i="8"/>
  <c r="D112" i="8"/>
  <c r="E111" i="8"/>
  <c r="D111" i="8"/>
  <c r="E110" i="8"/>
  <c r="D110" i="8"/>
  <c r="E109" i="8"/>
  <c r="D109" i="8"/>
  <c r="E108" i="8"/>
  <c r="D108" i="8"/>
  <c r="E107" i="8"/>
  <c r="D107" i="8"/>
  <c r="E106" i="8"/>
  <c r="D106" i="8"/>
  <c r="E105" i="8"/>
  <c r="D105" i="8"/>
  <c r="E104" i="8"/>
  <c r="D104" i="8"/>
  <c r="E103" i="8"/>
  <c r="D103" i="8"/>
  <c r="E102" i="8"/>
  <c r="D102" i="8"/>
  <c r="E101" i="8"/>
  <c r="D101" i="8"/>
  <c r="E100" i="8"/>
  <c r="D100" i="8"/>
  <c r="E99" i="8"/>
  <c r="D99" i="8"/>
  <c r="E98" i="8"/>
  <c r="D98" i="8"/>
  <c r="E97" i="8"/>
  <c r="D97" i="8"/>
  <c r="E96" i="8"/>
  <c r="D96" i="8"/>
  <c r="E95" i="8"/>
  <c r="D95" i="8"/>
  <c r="E94" i="8"/>
  <c r="D94" i="8"/>
  <c r="E93" i="8"/>
  <c r="D93" i="8"/>
  <c r="E92" i="8"/>
  <c r="D92" i="8"/>
  <c r="E91" i="8"/>
  <c r="D91" i="8"/>
  <c r="E90" i="8"/>
  <c r="D90" i="8"/>
  <c r="E89" i="8"/>
  <c r="D89" i="8"/>
  <c r="E88" i="8"/>
  <c r="D88" i="8"/>
  <c r="E87" i="8"/>
  <c r="D87" i="8"/>
  <c r="E86" i="8"/>
  <c r="D86" i="8"/>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L61" i="20" l="1"/>
  <c r="J61" i="20"/>
  <c r="J60" i="20"/>
  <c r="J59" i="20"/>
  <c r="J58" i="20"/>
  <c r="J57" i="20"/>
  <c r="J36" i="20"/>
  <c r="J35" i="20"/>
  <c r="D11" i="15"/>
  <c r="D239" i="15" l="1"/>
  <c r="D151" i="15"/>
  <c r="L60" i="20" s="1"/>
  <c r="D120" i="15"/>
  <c r="L59" i="20" s="1"/>
  <c r="D113" i="15"/>
  <c r="L58" i="20" s="1"/>
  <c r="D97" i="15"/>
  <c r="L57" i="20" s="1"/>
  <c r="D90" i="15"/>
  <c r="L36" i="20" s="1"/>
  <c r="D82" i="15"/>
  <c r="L35" i="20" s="1"/>
  <c r="F7" i="15" l="1"/>
  <c r="E8" i="8" l="1"/>
  <c r="D8" i="8"/>
  <c r="L34" i="20" l="1"/>
  <c r="J34" i="20" l="1"/>
  <c r="K12" i="20" l="1"/>
  <c r="I12" i="20" l="1"/>
</calcChain>
</file>

<file path=xl/sharedStrings.xml><?xml version="1.0" encoding="utf-8"?>
<sst xmlns="http://schemas.openxmlformats.org/spreadsheetml/2006/main" count="402" uniqueCount="334">
  <si>
    <t>GUÍAS Y NORMAS TÉCNICAS</t>
  </si>
  <si>
    <t>BUENAS PRÁCTICAS E INNOVACIÓN</t>
  </si>
  <si>
    <t>Puntaje actual</t>
  </si>
  <si>
    <t/>
  </si>
  <si>
    <t>ENTIDAD</t>
  </si>
  <si>
    <t>INSTRUCCIONES DE DILIGENCIAMIENTO</t>
  </si>
  <si>
    <t>Variable</t>
  </si>
  <si>
    <t>Rangos</t>
  </si>
  <si>
    <t>OBSERVACIONES</t>
  </si>
  <si>
    <t>Calificación</t>
  </si>
  <si>
    <t>Niveles</t>
  </si>
  <si>
    <t>-</t>
  </si>
  <si>
    <t>Puntaje</t>
  </si>
  <si>
    <t>Nivel</t>
  </si>
  <si>
    <t>Color</t>
  </si>
  <si>
    <t>0 - 20</t>
  </si>
  <si>
    <t>21 - 40</t>
  </si>
  <si>
    <t>41 - 60</t>
  </si>
  <si>
    <t>61- 80</t>
  </si>
  <si>
    <t>81- 100</t>
  </si>
  <si>
    <t>CALIFICACIÓN TOTAL</t>
  </si>
  <si>
    <t>Para la calificación, se estableció una escala de 5 niveles así:</t>
  </si>
  <si>
    <t xml:space="preserve">Cuando finalice de calificar las actividades de gestión, podrá ver de manera gráfica los principales resultados, haciendo click en el botón GRÁFICAS, o regresar al menú principal. </t>
  </si>
  <si>
    <t>Gráficas:</t>
  </si>
  <si>
    <t>INICIO</t>
  </si>
  <si>
    <t>1. Calificación total:</t>
  </si>
  <si>
    <t>DISEÑE ALTERNATIVAS DE MEJORA</t>
  </si>
  <si>
    <t>MEJORAS A IMPLEMENTAR
(INCLUIR PLAZO DE LA IMPLEMENTACIÓN)</t>
  </si>
  <si>
    <t>EVALUACIÓN DE LA EFICACIA DE
LAS ACCIONES IMPLEMENTADAS</t>
  </si>
  <si>
    <t xml:space="preserve"> </t>
  </si>
  <si>
    <t>PLAN DE ACCIÓN</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</si>
  <si>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</si>
  <si>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</si>
  <si>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</si>
  <si>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</si>
  <si>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</si>
  <si>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Plan de Acción:</t>
  </si>
  <si>
    <t>Diseñar alternativas de mejora</t>
  </si>
  <si>
    <t>Definir las mejoras a implementar, incluyendo el plazo y los responsables de la implementación</t>
  </si>
  <si>
    <t>Evaluar la eficacia de las acciones implementadas y volver a diligenciar el autodiagnóstico</t>
  </si>
  <si>
    <t>NORMATIVIDAD</t>
  </si>
  <si>
    <t>OTROS</t>
  </si>
  <si>
    <t>AUTODIAGNÓSTICO</t>
  </si>
  <si>
    <t>GRÁFICAS</t>
  </si>
  <si>
    <t>CALIFICACIÓN</t>
  </si>
  <si>
    <t>Para ello, el cuadro contiene:</t>
  </si>
  <si>
    <t>Planeación y Ruta de acción (color naranja):  la idea es generar un plan de acción con base en el diagnóstico realizado. Los elementos mínimos que se proponen para ello, son:</t>
  </si>
  <si>
    <t>POLÍTICA DE GOBIERNO DIGITAL</t>
  </si>
  <si>
    <t>RESULTADOS AUTODIAGNÓSTICO POLÍTICA DE GOBIERNO DIGITAL</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</si>
  <si>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</si>
  <si>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</si>
  <si>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</si>
  <si>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</si>
  <si>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</si>
  <si>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</si>
  <si>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</si>
  <si>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</si>
  <si>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</si>
  <si>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</si>
  <si>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</si>
  <si>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</si>
  <si>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</si>
  <si>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</si>
  <si>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</si>
  <si>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ejercicios de consulta o toma de decisiones que se han realizado utilizando medios digitales</t>
  </si>
  <si>
    <t>Porcentaje de ejercicios de rendición de cuentas en los que se utilizaron medios digitales</t>
  </si>
  <si>
    <t>Porcentaje de usuarios satisfechos con el uso de datos abiertos de la entidad</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</si>
  <si>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</si>
  <si>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</si>
  <si>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</si>
  <si>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</si>
  <si>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</si>
  <si>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</si>
  <si>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</si>
  <si>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</si>
  <si>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</si>
  <si>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</si>
  <si>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</si>
  <si>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</si>
  <si>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</si>
  <si>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</si>
  <si>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</si>
  <si>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</si>
  <si>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</si>
  <si>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</si>
  <si>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</si>
  <si>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</si>
  <si>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</si>
  <si>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</si>
  <si>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</si>
  <si>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</si>
  <si>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</si>
  <si>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</si>
  <si>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</si>
  <si>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</si>
  <si>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</si>
  <si>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</si>
  <si>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</si>
  <si>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</si>
  <si>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</si>
  <si>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</si>
  <si>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</si>
  <si>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</si>
  <si>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</si>
  <si>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</si>
  <si>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</si>
  <si>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</si>
  <si>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</si>
  <si>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</si>
  <si>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</si>
  <si>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</si>
  <si>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</si>
  <si>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</si>
  <si>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</si>
  <si>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</si>
  <si>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</si>
  <si>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</si>
  <si>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</si>
  <si>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</si>
  <si>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</si>
  <si>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</si>
  <si>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</si>
  <si>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</si>
  <si>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</si>
  <si>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</si>
  <si>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</si>
  <si>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</si>
  <si>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</si>
  <si>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</si>
  <si>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</si>
  <si>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</si>
  <si>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</si>
  <si>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</si>
  <si>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</si>
  <si>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</si>
  <si>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</si>
  <si>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</si>
  <si>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</si>
  <si>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</si>
  <si>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</si>
  <si>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Con relación a la planeación y gestión de los componentes de información, la entidad: A. Cuenta con el catálogo de componentes de información actualizado</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</si>
  <si>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</si>
  <si>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</si>
  <si>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</si>
  <si>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</si>
  <si>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</si>
  <si>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</si>
  <si>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Con relación a la planeación y gestión de los sistemas de información, la entidad: D. Incorporó dentro de los contratos de desarrollo de sus sistemas de información, cláusulas que obliguen a realizar transferencia de derechos de autor a su favor</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</si>
  <si>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</si>
  <si>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Con relación a la planeación y gestión de los sistemas de información, la entidad: F. Cuenta con la documentación técnica y funcional debidamente actualizada, para cada uno de los sistemas de información</t>
  </si>
  <si>
    <t>Con relación a la planeación y gestión de los sistemas de información, la entidad: G. Cuenta con manuales de usuario y manuales técnicos y de operación debidamente actualizados, para cada uno de los sistemas de información</t>
  </si>
  <si>
    <t>Con relación a la planeación y gestión de los sistemas de información, la entidad: H. Realiza desarrollos de software y cuenta con todos los documentos de arquitectura de software actualizados</t>
  </si>
  <si>
    <t>Con respecto al ciclo de vida de los sistemas de información, la entidad: B. Implementó un plan de aseguramiento de la calidad durante el ciclo de vida de los sistemas de información que incluya criterios funcionales y no funcionales</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</si>
  <si>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</si>
  <si>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</si>
  <si>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</si>
  <si>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</si>
  <si>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</si>
  <si>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</si>
  <si>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</si>
  <si>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</si>
  <si>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</si>
  <si>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</si>
  <si>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</si>
  <si>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</si>
  <si>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</si>
  <si>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</si>
  <si>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</si>
  <si>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</si>
  <si>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</si>
  <si>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</si>
  <si>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</si>
  <si>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</si>
  <si>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</si>
  <si>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</si>
  <si>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</si>
  <si>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</si>
  <si>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</si>
  <si>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</si>
  <si>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</si>
  <si>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</si>
  <si>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</si>
  <si>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</si>
  <si>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</si>
  <si>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</si>
  <si>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</si>
  <si>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</si>
  <si>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</si>
  <si>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</si>
  <si>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</si>
  <si>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</si>
  <si>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</si>
  <si>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</si>
  <si>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</si>
  <si>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</si>
  <si>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</si>
  <si>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</si>
  <si>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</si>
  <si>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</si>
  <si>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</si>
  <si>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</si>
  <si>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</si>
  <si>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</si>
  <si>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</si>
  <si>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</si>
  <si>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</si>
  <si>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</si>
  <si>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</si>
  <si>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</si>
  <si>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</si>
  <si>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</si>
  <si>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</si>
  <si>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</si>
  <si>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</si>
  <si>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</si>
  <si>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</si>
  <si>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</si>
  <si>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</si>
  <si>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</si>
  <si>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</si>
  <si>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</si>
  <si>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</si>
  <si>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</si>
  <si>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</si>
  <si>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</si>
  <si>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</si>
  <si>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</si>
  <si>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</si>
  <si>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</si>
  <si>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</si>
  <si>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PORCENTAJE DE CUMPLIMIENTO</t>
  </si>
  <si>
    <t>Fortalecimiento de la Arquitectura Empresarial y de la Gestión de TI</t>
  </si>
  <si>
    <t>Fortalecimiento de la Seguridad y Privacidad de la Información</t>
  </si>
  <si>
    <t>Uso y apropiación de los Servicios Ciudadanos Digitales</t>
  </si>
  <si>
    <t>Servicios Digitales de Confianza y Calidad</t>
  </si>
  <si>
    <t>Procesos seguros y eficientes</t>
  </si>
  <si>
    <t>Toma de decisiones basadas en datos</t>
  </si>
  <si>
    <t>Empoderamiento de los ciudadanos mediante un Estado abierto</t>
  </si>
  <si>
    <t>Impulso en el desarrollo de territorios y ciudades inteligentes</t>
  </si>
  <si>
    <t>HABILITADORES / PROPÓSITOS</t>
  </si>
  <si>
    <t>NA</t>
  </si>
  <si>
    <t xml:space="preserve">3. Calificación de los propósitos de la Política de Gobierno Digital: </t>
  </si>
  <si>
    <t xml:space="preserve">2. Calificación de los habilitadores de la Política de Gobierno Digital: </t>
  </si>
  <si>
    <t>PLAN DE IMPLEMENTACIÓN DE LA POLÍTICA DE GOBIERNO DIGITAL</t>
  </si>
  <si>
    <t>AUTODIAGNÓSTICO POLÍTICA DE GOBIERNO DIGITAL</t>
  </si>
  <si>
    <r>
      <rPr>
        <b/>
        <sz val="11"/>
        <color theme="1"/>
        <rFont val="Arial"/>
        <family val="2"/>
      </rPr>
      <t xml:space="preserve">Habilitadores / Propósitos: </t>
    </r>
    <r>
      <rPr>
        <sz val="11"/>
        <color theme="1"/>
        <rFont val="Arial"/>
        <family val="2"/>
      </rPr>
      <t>corresponde a los habilitadores y propósitos de la Política de Gobierno Digital.</t>
    </r>
  </si>
  <si>
    <r>
      <rPr>
        <b/>
        <sz val="11"/>
        <color theme="1"/>
        <rFont val="Arial"/>
        <family val="2"/>
      </rPr>
      <t xml:space="preserve">Calificación: </t>
    </r>
    <r>
      <rPr>
        <sz val="11"/>
        <color theme="1"/>
        <rFont val="Arial"/>
        <family val="2"/>
      </rPr>
      <t xml:space="preserve">puntaje obtenido en cada habilitador y propósito de la Política de Gobierno Digital como resultado de la autocalificación registrada en "Porcentaje de cumplimiento". </t>
    </r>
  </si>
  <si>
    <t>ÍTEM</t>
  </si>
  <si>
    <t>Incluye las siguientes columnas:</t>
  </si>
  <si>
    <r>
      <rPr>
        <b/>
        <sz val="11"/>
        <color theme="1"/>
        <rFont val="Arial"/>
        <family val="2"/>
      </rPr>
      <t>Ítem:</t>
    </r>
    <r>
      <rPr>
        <sz val="11"/>
        <color theme="1"/>
        <rFont val="Arial"/>
        <family val="2"/>
      </rPr>
      <t xml:space="preserve"> cada uno de los temas objeto de medición en cada habilitador y propósito de la Política de Gobierno Digital.</t>
    </r>
  </si>
  <si>
    <r>
      <rPr>
        <b/>
        <sz val="11"/>
        <color theme="1"/>
        <rFont val="Arial"/>
        <family val="2"/>
      </rPr>
      <t>Porcentaje de cumplimiento:</t>
    </r>
    <r>
      <rPr>
        <sz val="11"/>
        <color theme="1"/>
        <rFont val="Arial"/>
        <family val="2"/>
      </rPr>
      <t xml:space="preserve"> es la casilla donde la entidad se autocalificará en cada ítem, en una escala de 0 a 100.</t>
    </r>
  </si>
  <si>
    <r>
      <t xml:space="preserve">Observaciones: </t>
    </r>
    <r>
      <rPr>
        <sz val="11"/>
        <color theme="1"/>
        <rFont val="Arial"/>
        <family val="2"/>
      </rPr>
      <t>en este espacio, podrá hacer las anotaciones o comentarios que considere pertinentes</t>
    </r>
    <r>
      <rPr>
        <b/>
        <sz val="11"/>
        <color theme="1"/>
        <rFont val="Arial"/>
        <family val="2"/>
      </rPr>
      <t>.</t>
    </r>
  </si>
  <si>
    <r>
      <t xml:space="preserve">Las </t>
    </r>
    <r>
      <rPr>
        <b/>
        <sz val="11"/>
        <color theme="1"/>
        <rFont val="Arial"/>
        <family val="2"/>
      </rPr>
      <t>ÚNICAS</t>
    </r>
    <r>
      <rPr>
        <sz val="11"/>
        <color theme="1"/>
        <rFont val="Arial"/>
        <family val="2"/>
      </rPr>
      <t xml:space="preserve"> celdas que debe diligenciar son la del nombre de la Entidad y la columna de "Porcentaje de cumplimiento".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</si>
  <si>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</si>
  <si>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diligencie NA.</t>
    </r>
  </si>
  <si>
    <t>En la segunda gráfica se presentan las calificaciones obtenidas por cada habilitador de la Política de Gobierno Digital.</t>
  </si>
  <si>
    <t>En la tercera gráfica se presentan las calificaciones obtenidas por cada propósito de la Política de Gobierno Digital.</t>
  </si>
  <si>
    <t>Esta hoja contiene un cuadro que le permitirá establecer una planeación y una ruta de acción, con base en los ítems evaluados.</t>
  </si>
  <si>
    <t xml:space="preserve">Aunque el cuadro puede ser diligenciado en su totalidad, se recomienda iniciar y darle prioridad a aquellos ítems que obtuvieron menores puntajes y que se encuentran en color rojo, naranja y amarillo. </t>
  </si>
  <si>
    <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rPr>
      <t>Los resultados obtenidos en esta herramienta no son comparables con los resultados del Índice de Gobierno Digital, el cual se estima de manera anual en el marco de la operación estadísitca Medición del Desempeño Institucional.</t>
    </r>
  </si>
  <si>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</si>
  <si>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</si>
  <si>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</si>
  <si>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</si>
  <si>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</si>
  <si>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</si>
  <si>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</si>
  <si>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</si>
  <si>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La entidad hace uso de estrategias público-privadas que propendan por el uso de medios de pago electrónico, y cuenta con las evidencias.</t>
  </si>
  <si>
    <t>La entidad aplica programas de uso de tecnología para participación ciudadana y Gobierno abierto en sus procesos misionales, y cuenta con las evidencias.</t>
  </si>
  <si>
    <t>La entidad ha implementado iniciativas de ciudades y territorios inteligentes, y cuenta con las evidencias.</t>
  </si>
  <si>
    <t>Con respecto al Plan Estratégico de Tecnologías de la Información (PETI) para esta vigencia, la entidad: -Lo formuló, está aprobado y se ha integrado al plan de acción anual</t>
  </si>
  <si>
    <t>Respecto a la gestión de proyectos de tecnologías de la información (TI), la entidad: C. Utilizó el principio de incorporar desde la planeación la visión de los usuarios y la atención de las necesidades de los grupos de valor</t>
  </si>
  <si>
    <t>Respecto a la gestión de proyectos de tecnologías de la información (TI), la entidad: E. Contó con herramientas tecnológicas para la gestión de proyectos de TI</t>
  </si>
  <si>
    <t>Con relación al esquema de soporte y mantenimiento de los sistemas de información, la entidad: -Lo definió, lo documentó, está aprobado e implementado, y se actualiza mediante un proceso de mejora continua</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</si>
  <si>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</si>
  <si>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C. Definió y aplicó una guía de estilo en el desarrollo de sus sistemas de información e incorpora especificaciones y lineamientos de usabilidad definidos por el MinTIC</t>
  </si>
  <si>
    <t>Con respecto al ciclo de vida de los sistemas de información, la entidad: D. Tienen las funcionalidades de accesibilidad que indica la Política de gobierno Digital, en los sistemas de información de acuerdo con la caracterización de usuarios</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</si>
  <si>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</si>
  <si>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</si>
  <si>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</si>
  <si>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</si>
  <si>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</si>
  <si>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</si>
  <si>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</si>
  <si>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</si>
  <si>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</si>
  <si>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Porcentaje de proyectos de TI del 2020 que están ejecución o que han finalizado</t>
  </si>
  <si>
    <t>Porcentaje de presupuesto ejecutado en proyectos y operación de TI en la vigencia 2020</t>
  </si>
  <si>
    <t>Con relación a la planeación y gestión de los sistemas de información, la entidad: I. Definió e implementó una metodología de referencia para el desarrollo de software o sistemas de información,</t>
  </si>
  <si>
    <t>La entidad ha adoptado en su totalidad el protocolo IPv6</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</si>
  <si>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</si>
  <si>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</si>
  <si>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</si>
  <si>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</si>
  <si>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Estrategia para certificar sevicios en el uso del estándar de lenguaje común de intercambio de información</t>
  </si>
  <si>
    <t>Con respecto al plan de apertura, mejora y uso de datos abiertos para esta vigencia, la entidad: -Lo formuló, está aprobado y se ha integrado al plan de acción anual</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</si>
  <si>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</si>
  <si>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G. Automatización robótica de procesos</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</si>
  <si>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</si>
  <si>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</si>
  <si>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</si>
  <si>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</si>
  <si>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</si>
  <si>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Porcentaje de ejecución del plan de apertura, mejora y uso de datos abiertos del 2020</t>
  </si>
  <si>
    <t>La entidad hace uso de tecnologías basadas en software libre o código abierto</t>
  </si>
  <si>
    <t>La entidad cuenta con programas de capacitación que permitan a sus servidores públicos apropiarse de capacidades para conocer tecnologías de la cuarta revolución industrial</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</si>
  <si>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</si>
  <si>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</si>
  <si>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</si>
  <si>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</si>
  <si>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</si>
  <si>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</si>
  <si>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</si>
  <si>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</si>
  <si>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</si>
  <si>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</si>
  <si>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</si>
  <si>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Se espera que con la implementación de BIG DATA, se puedan realizar intercambios y colaboración en este tema.</t>
  </si>
  <si>
    <t>Se evaluara con el equipo de Gestión de la Información y Desarrollo de software que o cuales serían los temas que se pueden abordar en lo que tiene que ver con la implementación de BIG DATA.</t>
  </si>
  <si>
    <t>Se implementará el proyecto de análisis de datos BIG DATA y Machine Learning.</t>
  </si>
  <si>
    <t>Vigencia 2022</t>
  </si>
  <si>
    <t>Del presupuesto destinado a Gestión de la Información para la implementación del proyecto de BIG DATA y la capacitación del personal.</t>
  </si>
  <si>
    <t>Esperar a que la TRD sean aprovadas e implementadas para su publicación en esta sección de la pagina web.</t>
  </si>
  <si>
    <t>Se migrara la información a la sección Trasparencia y acceso a la información, ya que en este momento se publica en la sección Servicios al Ciudadano.</t>
  </si>
  <si>
    <t>Se migrara la información a la sección Trasparencia y acceso a la información, ya que en este momento se publica en banner de la página principal.</t>
  </si>
  <si>
    <t>Cuarto trimestre 2022.</t>
  </si>
  <si>
    <t>Implementar una serie de encuestas digitales dirigidas a grupos de interés para la recolección de datos como mecanismos para la toma de decisiones que permitan mejorar los diferentes servicios que presta el HUDN.</t>
  </si>
  <si>
    <t>Realizar el seguimiento a las publicaciones de la revista científica HOSDENAR INVESTIGA y citar las referencias de información o entidades de referencia para estas publicaciones.</t>
  </si>
  <si>
    <t>En el portal web institucional se publica datos abiertos, según la definición proporcionada por el estado colombiano en su página www.datos.gov.co, Se realizara una recopilación de esta información que se encuentra bajo en criterio de dato abierto y se publicara en el portal www.datos.gov.co.</t>
  </si>
  <si>
    <t>Realizar un seguimiento y ejecución más detallada del presupuesto destinado a proyectos TIC.</t>
  </si>
  <si>
    <t>IV 2022</t>
  </si>
  <si>
    <t>Documentar el proceso para el estudio e implementación del protocolo IPv6.</t>
  </si>
  <si>
    <t>Referenciación con empresas del sector que ya tengan implementado el protocolo IPv6.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</si>
</sst>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sz val="10"/>
      <color rgb="FF002060"/>
      <name val="Arial"/>
      <family val="2"/>
    </font>
    <font>
      <b/>
      <sz val="14"/>
      <color theme="1"/>
      <name val="Arial"/>
      <family val="2"/>
    </font>
    <font>
      <b/>
      <sz val="14"/>
      <color theme="3"/>
      <name val="Arial"/>
      <family val="2"/>
    </font>
    <font>
      <sz val="16"/>
      <color theme="1"/>
      <name val="Arial"/>
      <family val="2"/>
    </font>
    <font>
      <b/>
      <u/>
      <sz val="16"/>
      <color rgb="FF0000FF"/>
      <name val="Arial"/>
      <family val="2"/>
    </font>
    <font>
      <b/>
      <sz val="20"/>
      <color theme="3"/>
      <name val="Arial"/>
      <family val="2"/>
    </font>
    <font>
      <b/>
      <sz val="14"/>
      <color theme="0"/>
      <name val="Arial"/>
      <family val="2"/>
    </font>
    <font>
      <sz val="14"/>
      <color theme="0"/>
      <name val="Calibri"/>
      <family val="2"/>
      <scheme val="minor"/>
    </font>
    <font>
      <sz val="11"/>
      <color rgb="FFFF0000"/>
      <name val="Calibri"/>
      <family val="2"/>
      <scheme val="minor"/>
    </font>
    <font>
      <sz val="11"/>
      <color theme="0"/>
      <name val="Calibri"/>
      <family val="2"/>
      <scheme val="minor"/>
    </font>
    <font>
      <sz val="11"/>
      <color theme="0"/>
      <name val="Arial"/>
      <family val="2"/>
    </font>
    <font>
      <b/>
      <u/>
      <sz val="1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medium">
        <color theme="4" tint="-0.499984740745262"/>
      </left>
      <right/>
      <top/>
      <bottom style="medium">
        <color indexed="64"/>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dotted">
        <color theme="3"/>
      </bottom>
      <diagonal/>
    </border>
    <border>
      <left style="dotted">
        <color rgb="FF002060"/>
      </left>
      <right style="dotted">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dotted">
        <color rgb="FF002060"/>
      </left>
      <right style="thin">
        <color theme="4" tint="-0.499984740745262"/>
      </right>
      <top/>
      <bottom style="dotted">
        <color rgb="FF002060"/>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medium">
        <color rgb="FF002060"/>
      </left>
      <right style="thin">
        <color rgb="FF002060"/>
      </right>
      <top style="thin">
        <color indexed="64"/>
      </top>
      <bottom/>
      <diagonal/>
    </border>
    <border>
      <left/>
      <right style="thin">
        <color rgb="FF002060"/>
      </right>
      <top/>
      <bottom style="dotted">
        <color theme="3"/>
      </bottom>
      <diagonal/>
    </border>
    <border>
      <left/>
      <right style="thin">
        <color rgb="FF002060"/>
      </right>
      <top style="dotted">
        <color theme="3"/>
      </top>
      <bottom style="dotted">
        <color theme="3"/>
      </bottom>
      <diagonal/>
    </border>
    <border>
      <left style="thin">
        <color rgb="FF002060"/>
      </left>
      <right style="thin">
        <color rgb="FF00206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theme="4" tint="-0.499984740745262"/>
      </bottom>
      <diagonal/>
    </border>
    <border>
      <left/>
      <right style="medium">
        <color theme="4" tint="-0.499984740745262"/>
      </right>
      <top style="dotted">
        <color indexed="64"/>
      </top>
      <bottom style="medium">
        <color theme="4" tint="-0.499984740745262"/>
      </bottom>
      <diagonal/>
    </border>
    <border>
      <left style="thin">
        <color indexed="64"/>
      </left>
      <right style="thin">
        <color rgb="FF002060"/>
      </right>
      <top style="dotted">
        <color theme="3"/>
      </top>
      <bottom style="thin">
        <color indexed="64"/>
      </bottom>
      <diagonal/>
    </border>
    <border>
      <left style="thin">
        <color rgb="FF002060"/>
      </left>
      <right style="thin">
        <color rgb="FF002060"/>
      </right>
      <top style="dotted">
        <color theme="3"/>
      </top>
      <bottom style="thin">
        <color indexed="64"/>
      </bottom>
      <diagonal/>
    </border>
    <border>
      <left style="dotted">
        <color rgb="FF002060"/>
      </left>
      <right style="dotted">
        <color rgb="FF002060"/>
      </right>
      <top style="dotted">
        <color rgb="FF002060"/>
      </top>
      <bottom/>
      <diagonal/>
    </border>
    <border>
      <left style="dotted">
        <color rgb="FF002060"/>
      </left>
      <right style="thin">
        <color theme="4" tint="-0.499984740745262"/>
      </right>
      <top style="dotted">
        <color rgb="FF002060"/>
      </top>
      <bottom/>
      <diagonal/>
    </border>
    <border>
      <left style="thin">
        <color indexed="64"/>
      </left>
      <right style="thin">
        <color rgb="FF002060"/>
      </right>
      <top style="thin">
        <color indexed="64"/>
      </top>
      <bottom style="dotted">
        <color rgb="FF002060"/>
      </bottom>
      <diagonal/>
    </border>
    <border>
      <left style="dotted">
        <color rgb="FF002060"/>
      </left>
      <right style="dotted">
        <color rgb="FF002060"/>
      </right>
      <top style="thin">
        <color indexed="64"/>
      </top>
      <bottom style="dotted">
        <color rgb="FF002060"/>
      </bottom>
      <diagonal/>
    </border>
    <border>
      <left style="dotted">
        <color rgb="FF002060"/>
      </left>
      <right style="thin">
        <color theme="4" tint="-0.499984740745262"/>
      </right>
      <top style="thin">
        <color indexed="64"/>
      </top>
      <bottom style="dotted">
        <color rgb="FF002060"/>
      </bottom>
      <diagonal/>
    </border>
    <border>
      <left/>
      <right style="thin">
        <color rgb="FF002060"/>
      </right>
      <top style="dotted">
        <color theme="3"/>
      </top>
      <bottom/>
      <diagonal/>
    </border>
    <border>
      <left style="thin">
        <color rgb="FF002060"/>
      </left>
      <right style="thin">
        <color rgb="FF002060"/>
      </right>
      <top style="dotted">
        <color theme="3"/>
      </top>
      <bottom/>
      <diagonal/>
    </border>
    <border>
      <left style="thin">
        <color rgb="FF002060"/>
      </left>
      <right style="thin">
        <color rgb="FF002060"/>
      </right>
      <top/>
      <bottom/>
      <diagonal/>
    </border>
    <border>
      <left/>
      <right style="dotted">
        <color rgb="FF002060"/>
      </right>
      <top/>
      <bottom/>
      <diagonal/>
    </border>
    <border>
      <left/>
      <right style="dotted">
        <color rgb="FF002060"/>
      </right>
      <top style="thin">
        <color indexed="64"/>
      </top>
      <bottom style="dotted">
        <color rgb="FF002060"/>
      </bottom>
      <diagonal/>
    </border>
  </borders>
  <cellStyleXfs count="3">
    <xf numFmtId="0" fontId="0" fillId="0" borderId="0"/>
    <xf numFmtId="41" fontId="1" fillId="0" borderId="0" applyFont="0" applyFill="0" applyBorder="0" applyAlignment="0" applyProtection="0"/>
    <xf numFmtId="0" fontId="18" fillId="0" borderId="0" applyNumberFormat="0" applyFill="0" applyBorder="0" applyAlignment="0" applyProtection="0"/>
  </cellStyleXfs>
  <cellXfs count="17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3" xfId="0" applyFont="1" applyBorder="1" applyAlignment="1">
      <alignment horizontal="center"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1" fillId="0" borderId="0" xfId="0" applyFont="1" applyAlignment="1">
      <alignment horizontal="right"/>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164" fontId="3" fillId="0" borderId="0" xfId="0" applyNumberFormat="1" applyFont="1"/>
    <xf numFmtId="0" fontId="3" fillId="0" borderId="15" xfId="0" applyFont="1" applyBorder="1"/>
    <xf numFmtId="0" fontId="3" fillId="0" borderId="16" xfId="0" applyFont="1" applyBorder="1"/>
    <xf numFmtId="0" fontId="3" fillId="0" borderId="1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2" fillId="0" borderId="0" xfId="0" applyFont="1" applyAlignment="1">
      <alignment horizontal="center"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0" fontId="8" fillId="0" borderId="0" xfId="0" applyFont="1"/>
    <xf numFmtId="0" fontId="8" fillId="0" borderId="0" xfId="0" applyFont="1" applyAlignment="1">
      <alignment horizontal="right"/>
    </xf>
    <xf numFmtId="0" fontId="3" fillId="5" borderId="0" xfId="0" applyFont="1" applyFill="1"/>
    <xf numFmtId="0" fontId="21"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7" borderId="23" xfId="0" applyFont="1" applyFill="1" applyBorder="1" applyAlignment="1">
      <alignment vertical="center"/>
    </xf>
    <xf numFmtId="0" fontId="13" fillId="0" borderId="0" xfId="0" applyFont="1" applyAlignment="1">
      <alignment vertical="center"/>
    </xf>
    <xf numFmtId="0" fontId="22" fillId="0" borderId="0" xfId="0" applyFont="1" applyAlignment="1">
      <alignment vertical="center"/>
    </xf>
    <xf numFmtId="0" fontId="22" fillId="0" borderId="0" xfId="0" applyFont="1" applyAlignment="1">
      <alignment vertical="top"/>
    </xf>
    <xf numFmtId="0" fontId="22" fillId="0" borderId="5" xfId="0" applyFont="1" applyBorder="1" applyAlignment="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0" fontId="22" fillId="0" borderId="6" xfId="0" applyFont="1" applyBorder="1" applyAlignment="1">
      <alignment vertical="center"/>
    </xf>
    <xf numFmtId="41" fontId="22" fillId="0" borderId="0" xfId="1" applyFont="1" applyAlignment="1">
      <alignment vertical="center"/>
    </xf>
    <xf numFmtId="0" fontId="30" fillId="0" borderId="0" xfId="0" applyFont="1" applyAlignment="1">
      <alignment horizontal="center" vertical="top"/>
    </xf>
    <xf numFmtId="0" fontId="30" fillId="0" borderId="0" xfId="0" applyFont="1" applyAlignment="1">
      <alignment horizontal="center" vertical="center"/>
    </xf>
    <xf numFmtId="0" fontId="22" fillId="0" borderId="16" xfId="0" applyFont="1" applyBorder="1" applyAlignment="1">
      <alignment vertical="center"/>
    </xf>
    <xf numFmtId="0" fontId="30" fillId="0" borderId="16" xfId="0" applyFont="1" applyBorder="1" applyAlignment="1">
      <alignment vertical="center"/>
    </xf>
    <xf numFmtId="0" fontId="22" fillId="0" borderId="16" xfId="0" applyFont="1" applyBorder="1" applyAlignment="1">
      <alignment vertical="top"/>
    </xf>
    <xf numFmtId="0" fontId="20" fillId="0" borderId="0" xfId="0" applyFont="1" applyAlignment="1">
      <alignment horizontal="center" vertical="top"/>
    </xf>
    <xf numFmtId="0" fontId="22" fillId="0" borderId="26" xfId="0" applyFont="1" applyBorder="1" applyAlignment="1">
      <alignment vertical="center"/>
    </xf>
    <xf numFmtId="0" fontId="10" fillId="0" borderId="13" xfId="0" applyFont="1" applyBorder="1" applyAlignment="1">
      <alignment horizontal="center"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top"/>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8" fillId="0" borderId="30" xfId="0" applyFont="1" applyBorder="1" applyAlignment="1">
      <alignment vertical="top" wrapText="1"/>
    </xf>
    <xf numFmtId="0" fontId="17" fillId="0" borderId="31" xfId="0" applyFont="1" applyBorder="1" applyAlignment="1">
      <alignment horizontal="center" vertical="center" wrapText="1"/>
    </xf>
    <xf numFmtId="0" fontId="27" fillId="5" borderId="0" xfId="0" applyFont="1" applyFill="1"/>
    <xf numFmtId="0" fontId="28" fillId="0" borderId="50" xfId="0" applyFont="1" applyBorder="1" applyAlignment="1">
      <alignment vertical="center" wrapText="1"/>
    </xf>
    <xf numFmtId="0" fontId="28" fillId="0" borderId="51" xfId="0" applyFont="1" applyBorder="1" applyAlignment="1">
      <alignment vertical="center" wrapText="1"/>
    </xf>
    <xf numFmtId="0" fontId="28" fillId="0" borderId="64" xfId="0" applyFont="1" applyBorder="1" applyAlignment="1">
      <alignment vertical="center" wrapText="1"/>
    </xf>
    <xf numFmtId="0" fontId="29" fillId="0" borderId="65" xfId="0" applyFont="1" applyBorder="1" applyAlignment="1">
      <alignment horizontal="center" vertical="center"/>
    </xf>
    <xf numFmtId="0" fontId="39" fillId="0" borderId="0" xfId="0" applyFont="1"/>
    <xf numFmtId="164" fontId="39" fillId="0" borderId="0" xfId="0" applyNumberFormat="1" applyFont="1"/>
    <xf numFmtId="0" fontId="0" fillId="0" borderId="0" xfId="0" applyProtection="1">
      <protection hidden="1"/>
    </xf>
    <xf numFmtId="0" fontId="37" fillId="0" borderId="11" xfId="0" applyFont="1" applyBorder="1" applyAlignment="1">
      <alignment horizontal="left" vertical="center"/>
    </xf>
    <xf numFmtId="0" fontId="28" fillId="0" borderId="68" xfId="0" applyFont="1" applyBorder="1" applyAlignment="1">
      <alignment vertical="top" wrapText="1"/>
    </xf>
    <xf numFmtId="0" fontId="38" fillId="0" borderId="0" xfId="0" applyFont="1" applyProtection="1">
      <protection hidden="1"/>
    </xf>
    <xf numFmtId="0" fontId="26" fillId="5" borderId="28" xfId="0" applyFont="1" applyFill="1" applyBorder="1" applyAlignment="1" applyProtection="1">
      <alignment horizontal="center" vertical="center" wrapText="1"/>
      <protection locked="0"/>
    </xf>
    <xf numFmtId="0" fontId="26" fillId="5" borderId="2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7" fillId="0" borderId="29" xfId="0" applyFont="1" applyBorder="1" applyAlignment="1" applyProtection="1">
      <alignment horizontal="left" vertical="center" wrapText="1"/>
      <protection locked="0"/>
    </xf>
    <xf numFmtId="0" fontId="8" fillId="0" borderId="29"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7" fillId="0" borderId="66" xfId="0" applyFont="1" applyBorder="1" applyAlignment="1" applyProtection="1">
      <alignment horizontal="left" vertical="center" wrapText="1"/>
      <protection locked="0"/>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0" borderId="69" xfId="0" applyFont="1" applyBorder="1" applyAlignment="1" applyProtection="1">
      <alignment horizontal="left" vertical="center" wrapText="1"/>
      <protection locked="0"/>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28" fillId="0" borderId="71" xfId="0" applyFont="1" applyBorder="1" applyAlignment="1">
      <alignment vertical="center" wrapText="1"/>
    </xf>
    <xf numFmtId="0" fontId="26" fillId="5" borderId="72" xfId="0" applyFont="1" applyFill="1" applyBorder="1" applyAlignment="1" applyProtection="1">
      <alignment horizontal="center" vertical="center" wrapText="1"/>
      <protection locked="0"/>
    </xf>
    <xf numFmtId="0" fontId="29" fillId="0" borderId="72" xfId="0" applyFont="1" applyBorder="1" applyAlignment="1">
      <alignment horizontal="center" vertical="center"/>
    </xf>
    <xf numFmtId="0" fontId="28" fillId="0" borderId="73" xfId="0" applyFont="1" applyBorder="1" applyAlignment="1">
      <alignment vertical="top"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21" fillId="11" borderId="0" xfId="0" applyFont="1" applyFill="1" applyAlignment="1">
      <alignment horizontal="center" vertical="center"/>
    </xf>
    <xf numFmtId="49" fontId="33" fillId="4" borderId="0" xfId="2" applyNumberFormat="1" applyFont="1" applyFill="1" applyBorder="1" applyAlignment="1">
      <alignment horizontal="center" vertical="center"/>
    </xf>
    <xf numFmtId="0" fontId="20" fillId="0" borderId="0" xfId="0" applyFont="1" applyAlignment="1">
      <alignment horizontal="center" vertical="center"/>
    </xf>
    <xf numFmtId="0" fontId="12" fillId="4"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vertical="top" wrapText="1"/>
    </xf>
    <xf numFmtId="164" fontId="32" fillId="0" borderId="53" xfId="0" applyNumberFormat="1" applyFont="1" applyBorder="1" applyAlignment="1">
      <alignment horizontal="center" vertical="top"/>
    </xf>
    <xf numFmtId="164" fontId="32" fillId="0" borderId="54" xfId="0" applyNumberFormat="1" applyFont="1" applyBorder="1" applyAlignment="1">
      <alignment horizontal="center" vertical="top"/>
    </xf>
    <xf numFmtId="164" fontId="32" fillId="0" borderId="55" xfId="0" applyNumberFormat="1" applyFont="1" applyBorder="1" applyAlignment="1">
      <alignment horizontal="center" vertical="top"/>
    </xf>
    <xf numFmtId="0" fontId="34" fillId="0" borderId="1" xfId="0" applyFont="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54" xfId="0" applyNumberFormat="1" applyFont="1" applyBorder="1" applyAlignment="1">
      <alignment horizontal="center" vertical="top" wrapText="1"/>
    </xf>
    <xf numFmtId="164" fontId="12" fillId="0" borderId="55" xfId="0" applyNumberFormat="1" applyFont="1" applyBorder="1" applyAlignment="1">
      <alignment horizontal="center" vertical="top" wrapText="1"/>
    </xf>
    <xf numFmtId="0" fontId="9" fillId="11" borderId="0" xfId="0" applyFont="1" applyFill="1" applyAlignment="1">
      <alignment horizontal="center" vertical="center"/>
    </xf>
    <xf numFmtId="0" fontId="35" fillId="12" borderId="41"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2" xfId="0" applyFont="1" applyFill="1" applyBorder="1" applyAlignment="1">
      <alignment horizontal="center" vertical="center" wrapText="1"/>
    </xf>
    <xf numFmtId="0" fontId="35" fillId="12" borderId="44" xfId="0" applyFont="1" applyFill="1" applyBorder="1" applyAlignment="1">
      <alignment horizontal="center" vertical="center" wrapText="1"/>
    </xf>
    <xf numFmtId="0" fontId="35" fillId="12" borderId="40" xfId="0" applyFont="1" applyFill="1" applyBorder="1" applyAlignment="1">
      <alignment horizontal="center" vertical="center" wrapText="1"/>
    </xf>
    <xf numFmtId="0" fontId="36" fillId="12" borderId="49"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164" fontId="25" fillId="0" borderId="62" xfId="0" applyNumberFormat="1" applyFont="1" applyBorder="1" applyAlignment="1">
      <alignment horizontal="center" vertical="center"/>
    </xf>
    <xf numFmtId="164" fontId="25" fillId="0" borderId="63"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6" fillId="5" borderId="59" xfId="0" applyFont="1" applyFill="1" applyBorder="1" applyAlignment="1" applyProtection="1">
      <alignment horizontal="center" vertical="center"/>
      <protection locked="0"/>
    </xf>
    <xf numFmtId="0" fontId="26" fillId="5" borderId="60"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0" fontId="20" fillId="0" borderId="0" xfId="0" applyFont="1" applyAlignment="1">
      <alignment horizontal="center"/>
    </xf>
    <xf numFmtId="0" fontId="31" fillId="0" borderId="1" xfId="0" applyFont="1" applyBorder="1" applyAlignment="1">
      <alignment horizontal="center" vertical="top" wrapText="1"/>
    </xf>
    <xf numFmtId="0" fontId="10" fillId="0" borderId="13" xfId="0" applyFont="1" applyBorder="1" applyAlignment="1">
      <alignment horizontal="center" vertical="center" wrapText="1"/>
    </xf>
    <xf numFmtId="0" fontId="2" fillId="12" borderId="38"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48"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4"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36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3ABD-4C6F-B149-273179887470}"/>
              </c:ext>
            </c:extLst>
          </c:dPt>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3ABD-4C6F-B149-273179887470}"/>
            </c:ext>
          </c:extLst>
        </c:ser>
        <c:dLbls>
          <c:showLegendKey val="0"/>
          <c:showVal val="0"/>
          <c:showCatName val="0"/>
          <c:showSerName val="0"/>
          <c:showPercent val="0"/>
          <c:showBubbleSize val="0"/>
        </c:dLbls>
        <c:gapWidth val="150"/>
        <c:axId val="-962284720"/>
        <c:axId val="-96229179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ABD-4C6F-B149-27317988747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GOBIERNO DIGITAL</c:v>
                </c:pt>
              </c:strCache>
            </c:strRef>
          </c:xVal>
          <c:yVal>
            <c:numRef>
              <c:f>Gráficas!$K$12</c:f>
              <c:numCache>
                <c:formatCode>0.0</c:formatCode>
                <c:ptCount val="1"/>
                <c:pt idx="0">
                  <c:v>87.922374429223751</c:v>
                </c:pt>
              </c:numCache>
            </c:numRef>
          </c:yVal>
          <c:smooth val="0"/>
          <c:extLst>
            <c:ext xmlns:c16="http://schemas.microsoft.com/office/drawing/2014/chart" uri="{C3380CC4-5D6E-409C-BE32-E72D297353CC}">
              <c16:uniqueId val="{00000005-3ABD-4C6F-B149-273179887470}"/>
            </c:ext>
          </c:extLst>
        </c:ser>
        <c:dLbls>
          <c:showLegendKey val="0"/>
          <c:showVal val="0"/>
          <c:showCatName val="0"/>
          <c:showSerName val="0"/>
          <c:showPercent val="0"/>
          <c:showBubbleSize val="0"/>
        </c:dLbls>
        <c:axId val="-962284720"/>
        <c:axId val="-962291792"/>
      </c:scatterChart>
      <c:catAx>
        <c:axId val="-96228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91792"/>
        <c:crosses val="autoZero"/>
        <c:auto val="1"/>
        <c:lblAlgn val="ctr"/>
        <c:lblOffset val="100"/>
        <c:noMultiLvlLbl val="0"/>
      </c:catAx>
      <c:valAx>
        <c:axId val="-962291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84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1C1F-48B1-AC0C-B87F328AA43B}"/>
            </c:ext>
          </c:extLst>
        </c:ser>
        <c:dLbls>
          <c:showLegendKey val="0"/>
          <c:showVal val="0"/>
          <c:showCatName val="0"/>
          <c:showSerName val="0"/>
          <c:showPercent val="0"/>
          <c:showBubbleSize val="0"/>
        </c:dLbls>
        <c:gapWidth val="150"/>
        <c:axId val="-962284176"/>
        <c:axId val="-96229124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C1F-48B1-AC0C-B87F328AA43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1C1F-48B1-AC0C-B87F328AA43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1C1F-48B1-AC0C-B87F328AA43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1C1F-48B1-AC0C-B87F328AA43B}"/>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1C1F-48B1-AC0C-B87F328AA43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85.492957746478879</c:v>
                </c:pt>
                <c:pt idx="1">
                  <c:v>100</c:v>
                </c:pt>
                <c:pt idx="2">
                  <c:v>100</c:v>
                </c:pt>
              </c:numCache>
            </c:numRef>
          </c:yVal>
          <c:smooth val="0"/>
          <c:extLst>
            <c:ext xmlns:c16="http://schemas.microsoft.com/office/drawing/2014/chart" uri="{C3380CC4-5D6E-409C-BE32-E72D297353CC}">
              <c16:uniqueId val="{00000007-1C1F-48B1-AC0C-B87F328AA43B}"/>
            </c:ext>
          </c:extLst>
        </c:ser>
        <c:dLbls>
          <c:showLegendKey val="0"/>
          <c:showVal val="0"/>
          <c:showCatName val="0"/>
          <c:showSerName val="0"/>
          <c:showPercent val="0"/>
          <c:showBubbleSize val="0"/>
        </c:dLbls>
        <c:axId val="-962284176"/>
        <c:axId val="-962291248"/>
      </c:scatterChart>
      <c:catAx>
        <c:axId val="-96228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91248"/>
        <c:crosses val="autoZero"/>
        <c:auto val="1"/>
        <c:lblAlgn val="ctr"/>
        <c:lblOffset val="100"/>
        <c:noMultiLvlLbl val="0"/>
      </c:catAx>
      <c:valAx>
        <c:axId val="-9622912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84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72-4F0E-881F-DF7C0FC7E046}"/>
            </c:ext>
          </c:extLst>
        </c:ser>
        <c:dLbls>
          <c:showLegendKey val="0"/>
          <c:showVal val="0"/>
          <c:showCatName val="0"/>
          <c:showSerName val="0"/>
          <c:showPercent val="0"/>
          <c:showBubbleSize val="0"/>
        </c:dLbls>
        <c:gapWidth val="150"/>
        <c:axId val="-962290704"/>
        <c:axId val="-962283088"/>
      </c:barChart>
      <c:scatterChart>
        <c:scatterStyle val="lineMarker"/>
        <c:varyColors val="0"/>
        <c:ser>
          <c:idx val="1"/>
          <c:order val="1"/>
          <c:tx>
            <c:strRef>
              <c:f>Gráficas!$L$56</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A72-4F0E-881F-DF7C0FC7E046}"/>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FA72-4F0E-881F-DF7C0FC7E046}"/>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A72-4F0E-881F-DF7C0FC7E046}"/>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A72-4F0E-881F-DF7C0FC7E046}"/>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FA72-4F0E-881F-DF7C0FC7E04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80</c:v>
                </c:pt>
                <c:pt idx="1">
                  <c:v>88.571428571428569</c:v>
                </c:pt>
                <c:pt idx="2">
                  <c:v>82.5</c:v>
                </c:pt>
                <c:pt idx="3">
                  <c:v>91.36363636363636</c:v>
                </c:pt>
                <c:pt idx="4">
                  <c:v>0</c:v>
                </c:pt>
              </c:numCache>
            </c:numRef>
          </c:yVal>
          <c:smooth val="0"/>
          <c:extLst>
            <c:ext xmlns:c16="http://schemas.microsoft.com/office/drawing/2014/chart" uri="{C3380CC4-5D6E-409C-BE32-E72D297353CC}">
              <c16:uniqueId val="{00000007-FA72-4F0E-881F-DF7C0FC7E046}"/>
            </c:ext>
          </c:extLst>
        </c:ser>
        <c:dLbls>
          <c:showLegendKey val="0"/>
          <c:showVal val="0"/>
          <c:showCatName val="0"/>
          <c:showSerName val="0"/>
          <c:showPercent val="0"/>
          <c:showBubbleSize val="0"/>
        </c:dLbls>
        <c:axId val="-962290704"/>
        <c:axId val="-962283088"/>
      </c:scatterChart>
      <c:catAx>
        <c:axId val="-96229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83088"/>
        <c:crosses val="autoZero"/>
        <c:auto val="1"/>
        <c:lblAlgn val="ctr"/>
        <c:lblOffset val="100"/>
        <c:noMultiLvlLbl val="0"/>
      </c:catAx>
      <c:valAx>
        <c:axId val="-96228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22907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306918</xdr:colOff>
      <xdr:row>0</xdr:row>
      <xdr:rowOff>21166</xdr:rowOff>
    </xdr:from>
    <xdr:to>
      <xdr:col>16</xdr:col>
      <xdr:colOff>716885</xdr:colOff>
      <xdr:row>0</xdr:row>
      <xdr:rowOff>613833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77918" y="21166"/>
          <a:ext cx="1933967" cy="592667"/>
        </a:xfrm>
        <a:prstGeom prst="rect">
          <a:avLst/>
        </a:prstGeom>
      </xdr:spPr>
    </xdr:pic>
    <xdr:clientData/>
  </xdr:twoCellAnchor>
  <xdr:twoCellAnchor editAs="oneCell">
    <xdr:from>
      <xdr:col>2</xdr:col>
      <xdr:colOff>169334</xdr:colOff>
      <xdr:row>0</xdr:row>
      <xdr:rowOff>211667</xdr:rowOff>
    </xdr:from>
    <xdr:to>
      <xdr:col>7</xdr:col>
      <xdr:colOff>52918</xdr:colOff>
      <xdr:row>0</xdr:row>
      <xdr:rowOff>991902</xdr:rowOff>
    </xdr:to>
    <xdr:pic>
      <xdr:nvPicPr>
        <xdr:cNvPr id="3" name="1 Imagen">
          <a:extLst>
            <a:ext uri="{FF2B5EF4-FFF2-40B4-BE49-F238E27FC236}">
              <a16:creationId xmlns:a16="http://schemas.microsoft.com/office/drawing/2014/main" id="{C9165076-511F-475F-982D-1074B4EFF3DC}"/>
            </a:ext>
          </a:extLst>
        </xdr:cNvPr>
        <xdr:cNvPicPr>
          <a:picLocks noChangeAspect="1"/>
        </xdr:cNvPicPr>
      </xdr:nvPicPr>
      <xdr:blipFill>
        <a:blip xmlns:r="http://schemas.openxmlformats.org/officeDocument/2006/relationships" r:embed="rId2"/>
        <a:stretch>
          <a:fillRect/>
        </a:stretch>
      </xdr:blipFill>
      <xdr:spPr>
        <a:xfrm>
          <a:off x="296334" y="211667"/>
          <a:ext cx="3693584" cy="780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79</xdr:row>
      <xdr:rowOff>11907</xdr:rowOff>
    </xdr:from>
    <xdr:to>
      <xdr:col>11</xdr:col>
      <xdr:colOff>461962</xdr:colOff>
      <xdr:row>84</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14</xdr:col>
      <xdr:colOff>137584</xdr:colOff>
      <xdr:row>1</xdr:row>
      <xdr:rowOff>0</xdr:rowOff>
    </xdr:from>
    <xdr:to>
      <xdr:col>16</xdr:col>
      <xdr:colOff>547551</xdr:colOff>
      <xdr:row>1</xdr:row>
      <xdr:rowOff>592667</xdr:rowOff>
    </xdr:to>
    <xdr:pic>
      <xdr:nvPicPr>
        <xdr:cNvPr id="5" name="Imagen 4">
          <a:extLst>
            <a:ext uri="{FF2B5EF4-FFF2-40B4-BE49-F238E27FC236}">
              <a16:creationId xmlns:a16="http://schemas.microsoft.com/office/drawing/2014/main" id="{27A182DC-5584-4912-BF81-0CB1721974C5}"/>
            </a:ext>
          </a:extLst>
        </xdr:cNvPr>
        <xdr:cNvPicPr>
          <a:picLocks noChangeAspect="1"/>
        </xdr:cNvPicPr>
      </xdr:nvPicPr>
      <xdr:blipFill>
        <a:blip xmlns:r="http://schemas.openxmlformats.org/officeDocument/2006/relationships" r:embed="rId4"/>
        <a:stretch>
          <a:fillRect/>
        </a:stretch>
      </xdr:blipFill>
      <xdr:spPr>
        <a:xfrm>
          <a:off x="9482667" y="21167"/>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6" name="1 Imagen">
          <a:extLst>
            <a:ext uri="{FF2B5EF4-FFF2-40B4-BE49-F238E27FC236}">
              <a16:creationId xmlns:a16="http://schemas.microsoft.com/office/drawing/2014/main" id="{A8CEE520-C977-4530-961E-C92A1A111DE5}"/>
            </a:ext>
          </a:extLst>
        </xdr:cNvPr>
        <xdr:cNvPicPr>
          <a:picLocks noChangeAspect="1"/>
        </xdr:cNvPicPr>
      </xdr:nvPicPr>
      <xdr:blipFill>
        <a:blip xmlns:r="http://schemas.openxmlformats.org/officeDocument/2006/relationships" r:embed="rId5"/>
        <a:stretch>
          <a:fillRect/>
        </a:stretch>
      </xdr:blipFill>
      <xdr:spPr>
        <a:xfrm>
          <a:off x="201083" y="211668"/>
          <a:ext cx="3693584" cy="78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209021</xdr:colOff>
      <xdr:row>8</xdr:row>
      <xdr:rowOff>84665</xdr:rowOff>
    </xdr:from>
    <xdr:to>
      <xdr:col>10</xdr:col>
      <xdr:colOff>242457</xdr:colOff>
      <xdr:row>11</xdr:row>
      <xdr:rowOff>307187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8</xdr:col>
      <xdr:colOff>234950</xdr:colOff>
      <xdr:row>13</xdr:row>
      <xdr:rowOff>446371</xdr:rowOff>
    </xdr:from>
    <xdr:to>
      <xdr:col>10</xdr:col>
      <xdr:colOff>201485</xdr:colOff>
      <xdr:row>17</xdr:row>
      <xdr:rowOff>27441</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17625" y="4570696"/>
          <a:ext cx="1128585" cy="1066970"/>
        </a:xfrm>
        <a:prstGeom prst="rect">
          <a:avLst/>
        </a:prstGeom>
      </xdr:spPr>
    </xdr:pic>
    <xdr:clientData/>
  </xdr:twoCellAnchor>
  <xdr:twoCellAnchor editAs="oneCell">
    <xdr:from>
      <xdr:col>5</xdr:col>
      <xdr:colOff>54240</xdr:colOff>
      <xdr:row>1</xdr:row>
      <xdr:rowOff>0</xdr:rowOff>
    </xdr:from>
    <xdr:to>
      <xdr:col>6</xdr:col>
      <xdr:colOff>202269</xdr:colOff>
      <xdr:row>1</xdr:row>
      <xdr:rowOff>592667</xdr:rowOff>
    </xdr:to>
    <xdr:pic>
      <xdr:nvPicPr>
        <xdr:cNvPr id="5" name="Imagen 4">
          <a:extLst>
            <a:ext uri="{FF2B5EF4-FFF2-40B4-BE49-F238E27FC236}">
              <a16:creationId xmlns:a16="http://schemas.microsoft.com/office/drawing/2014/main" id="{13A0BFAC-1CE1-415C-8324-5067E62F6A2F}"/>
            </a:ext>
          </a:extLst>
        </xdr:cNvPr>
        <xdr:cNvPicPr>
          <a:picLocks noChangeAspect="1"/>
        </xdr:cNvPicPr>
      </xdr:nvPicPr>
      <xdr:blipFill>
        <a:blip xmlns:r="http://schemas.openxmlformats.org/officeDocument/2006/relationships" r:embed="rId7"/>
        <a:stretch>
          <a:fillRect/>
        </a:stretch>
      </xdr:blipFill>
      <xdr:spPr>
        <a:xfrm>
          <a:off x="9483990" y="119063"/>
          <a:ext cx="1933967" cy="592667"/>
        </a:xfrm>
        <a:prstGeom prst="rect">
          <a:avLst/>
        </a:prstGeom>
      </xdr:spPr>
    </xdr:pic>
    <xdr:clientData/>
  </xdr:twoCellAnchor>
  <xdr:twoCellAnchor editAs="oneCell">
    <xdr:from>
      <xdr:col>2</xdr:col>
      <xdr:colOff>0</xdr:colOff>
      <xdr:row>1</xdr:row>
      <xdr:rowOff>190501</xdr:rowOff>
    </xdr:from>
    <xdr:to>
      <xdr:col>3</xdr:col>
      <xdr:colOff>752740</xdr:colOff>
      <xdr:row>1</xdr:row>
      <xdr:rowOff>970736</xdr:rowOff>
    </xdr:to>
    <xdr:pic>
      <xdr:nvPicPr>
        <xdr:cNvPr id="7" name="1 Imagen">
          <a:extLst>
            <a:ext uri="{FF2B5EF4-FFF2-40B4-BE49-F238E27FC236}">
              <a16:creationId xmlns:a16="http://schemas.microsoft.com/office/drawing/2014/main" id="{AEEA16C1-BCB1-4B5E-8570-8D04CB5919EA}"/>
            </a:ext>
          </a:extLst>
        </xdr:cNvPr>
        <xdr:cNvPicPr>
          <a:picLocks noChangeAspect="1"/>
        </xdr:cNvPicPr>
      </xdr:nvPicPr>
      <xdr:blipFill>
        <a:blip xmlns:r="http://schemas.openxmlformats.org/officeDocument/2006/relationships" r:embed="rId8"/>
        <a:stretch>
          <a:fillRect/>
        </a:stretch>
      </xdr:blipFill>
      <xdr:spPr>
        <a:xfrm>
          <a:off x="202406" y="309564"/>
          <a:ext cx="3693584" cy="7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309562</xdr:colOff>
      <xdr:row>73</xdr:row>
      <xdr:rowOff>166688</xdr:rowOff>
    </xdr:from>
    <xdr:to>
      <xdr:col>11</xdr:col>
      <xdr:colOff>461962</xdr:colOff>
      <xdr:row>79</xdr:row>
      <xdr:rowOff>9525</xdr:rowOff>
    </xdr:to>
    <xdr:pic>
      <xdr:nvPicPr>
        <xdr:cNvPr id="6" name="Gráfico 5"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77012" y="25950863"/>
          <a:ext cx="914400" cy="928687"/>
        </a:xfrm>
        <a:prstGeom prst="rect">
          <a:avLst/>
        </a:prstGeom>
      </xdr:spPr>
    </xdr:pic>
    <xdr:clientData/>
  </xdr:twoCellAnchor>
  <xdr:twoCellAnchor>
    <xdr:from>
      <xdr:col>6</xdr:col>
      <xdr:colOff>0</xdr:colOff>
      <xdr:row>7</xdr:row>
      <xdr:rowOff>0</xdr:rowOff>
    </xdr:from>
    <xdr:to>
      <xdr:col>14</xdr:col>
      <xdr:colOff>744000</xdr:colOff>
      <xdr:row>25</xdr:row>
      <xdr:rowOff>25311</xdr:rowOff>
    </xdr:to>
    <xdr:graphicFrame macro="">
      <xdr:nvGraphicFramePr>
        <xdr:cNvPr id="30" name="Gráfico 29">
          <a:extLst>
            <a:ext uri="{FF2B5EF4-FFF2-40B4-BE49-F238E27FC236}">
              <a16:creationId xmlns:a16="http://schemas.microsoft.com/office/drawing/2014/main" id="{E4AFAA04-D51A-40CE-800C-E95DC3950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29</xdr:row>
      <xdr:rowOff>0</xdr:rowOff>
    </xdr:from>
    <xdr:to>
      <xdr:col>15</xdr:col>
      <xdr:colOff>162000</xdr:colOff>
      <xdr:row>47</xdr:row>
      <xdr:rowOff>62999</xdr:rowOff>
    </xdr:to>
    <xdr:graphicFrame macro="">
      <xdr:nvGraphicFramePr>
        <xdr:cNvPr id="31" name="Gráfico 30">
          <a:extLst>
            <a:ext uri="{FF2B5EF4-FFF2-40B4-BE49-F238E27FC236}">
              <a16:creationId xmlns:a16="http://schemas.microsoft.com/office/drawing/2014/main" id="{064E35C4-B5CC-490B-B023-E8C430BBF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52</xdr:row>
      <xdr:rowOff>0</xdr:rowOff>
    </xdr:from>
    <xdr:to>
      <xdr:col>15</xdr:col>
      <xdr:colOff>162000</xdr:colOff>
      <xdr:row>70</xdr:row>
      <xdr:rowOff>63000</xdr:rowOff>
    </xdr:to>
    <xdr:graphicFrame macro="">
      <xdr:nvGraphicFramePr>
        <xdr:cNvPr id="32" name="Gráfico 31">
          <a:extLst>
            <a:ext uri="{FF2B5EF4-FFF2-40B4-BE49-F238E27FC236}">
              <a16:creationId xmlns:a16="http://schemas.microsoft.com/office/drawing/2014/main" id="{FBA072A7-C552-47D6-8B4E-6841DA7D9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14</xdr:col>
      <xdr:colOff>137584</xdr:colOff>
      <xdr:row>1</xdr:row>
      <xdr:rowOff>0</xdr:rowOff>
    </xdr:from>
    <xdr:to>
      <xdr:col>16</xdr:col>
      <xdr:colOff>547551</xdr:colOff>
      <xdr:row>1</xdr:row>
      <xdr:rowOff>592667</xdr:rowOff>
    </xdr:to>
    <xdr:pic>
      <xdr:nvPicPr>
        <xdr:cNvPr id="7" name="Imagen 6">
          <a:extLst>
            <a:ext uri="{FF2B5EF4-FFF2-40B4-BE49-F238E27FC236}">
              <a16:creationId xmlns:a16="http://schemas.microsoft.com/office/drawing/2014/main" id="{9C8BB739-6B77-4EA8-9D1C-A68B8C091E4F}"/>
            </a:ext>
          </a:extLst>
        </xdr:cNvPr>
        <xdr:cNvPicPr>
          <a:picLocks noChangeAspect="1"/>
        </xdr:cNvPicPr>
      </xdr:nvPicPr>
      <xdr:blipFill>
        <a:blip xmlns:r="http://schemas.openxmlformats.org/officeDocument/2006/relationships" r:embed="rId7"/>
        <a:stretch>
          <a:fillRect/>
        </a:stretch>
      </xdr:blipFill>
      <xdr:spPr>
        <a:xfrm>
          <a:off x="9460178" y="107156"/>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8" name="1 Imagen">
          <a:extLst>
            <a:ext uri="{FF2B5EF4-FFF2-40B4-BE49-F238E27FC236}">
              <a16:creationId xmlns:a16="http://schemas.microsoft.com/office/drawing/2014/main" id="{B9FFBA0F-A714-4291-A42D-E441846133BB}"/>
            </a:ext>
          </a:extLst>
        </xdr:cNvPr>
        <xdr:cNvPicPr>
          <a:picLocks noChangeAspect="1"/>
        </xdr:cNvPicPr>
      </xdr:nvPicPr>
      <xdr:blipFill>
        <a:blip xmlns:r="http://schemas.openxmlformats.org/officeDocument/2006/relationships" r:embed="rId8"/>
        <a:stretch>
          <a:fillRect/>
        </a:stretch>
      </xdr:blipFill>
      <xdr:spPr>
        <a:xfrm>
          <a:off x="178594" y="297657"/>
          <a:ext cx="3693584" cy="780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3881438</xdr:colOff>
      <xdr:row>249</xdr:row>
      <xdr:rowOff>59532</xdr:rowOff>
    </xdr:from>
    <xdr:to>
      <xdr:col>4</xdr:col>
      <xdr:colOff>1140718</xdr:colOff>
      <xdr:row>1048576</xdr:row>
      <xdr:rowOff>164671</xdr:rowOff>
    </xdr:to>
    <xdr:pic>
      <xdr:nvPicPr>
        <xdr:cNvPr id="5" name="Gráfico 4" descr="Lista de comprobación">
          <a:hlinkClick xmlns:r="http://schemas.openxmlformats.org/officeDocument/2006/relationships" r:id="rId1"/>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05688" y="86784657"/>
          <a:ext cx="1164530" cy="1050496"/>
        </a:xfrm>
        <a:prstGeom prst="rect">
          <a:avLst/>
        </a:prstGeom>
      </xdr:spPr>
    </xdr:pic>
    <xdr:clientData/>
  </xdr:twoCellAnchor>
  <xdr:twoCellAnchor editAs="oneCell">
    <xdr:from>
      <xdr:col>6</xdr:col>
      <xdr:colOff>899584</xdr:colOff>
      <xdr:row>1</xdr:row>
      <xdr:rowOff>0</xdr:rowOff>
    </xdr:from>
    <xdr:to>
      <xdr:col>7</xdr:col>
      <xdr:colOff>1357176</xdr:colOff>
      <xdr:row>1</xdr:row>
      <xdr:rowOff>592667</xdr:rowOff>
    </xdr:to>
    <xdr:pic>
      <xdr:nvPicPr>
        <xdr:cNvPr id="4" name="Imagen 3">
          <a:extLst>
            <a:ext uri="{FF2B5EF4-FFF2-40B4-BE49-F238E27FC236}">
              <a16:creationId xmlns:a16="http://schemas.microsoft.com/office/drawing/2014/main" id="{15476719-1AB2-4647-B79B-AAA019B58706}"/>
            </a:ext>
          </a:extLst>
        </xdr:cNvPr>
        <xdr:cNvPicPr>
          <a:picLocks noChangeAspect="1"/>
        </xdr:cNvPicPr>
      </xdr:nvPicPr>
      <xdr:blipFill>
        <a:blip xmlns:r="http://schemas.openxmlformats.org/officeDocument/2006/relationships" r:embed="rId4"/>
        <a:stretch>
          <a:fillRect/>
        </a:stretch>
      </xdr:blipFill>
      <xdr:spPr>
        <a:xfrm>
          <a:off x="9507803" y="130969"/>
          <a:ext cx="1933967" cy="592667"/>
        </a:xfrm>
        <a:prstGeom prst="rect">
          <a:avLst/>
        </a:prstGeom>
      </xdr:spPr>
    </xdr:pic>
    <xdr:clientData/>
  </xdr:twoCellAnchor>
  <xdr:twoCellAnchor editAs="oneCell">
    <xdr:from>
      <xdr:col>2</xdr:col>
      <xdr:colOff>0</xdr:colOff>
      <xdr:row>1</xdr:row>
      <xdr:rowOff>190501</xdr:rowOff>
    </xdr:from>
    <xdr:to>
      <xdr:col>3</xdr:col>
      <xdr:colOff>2181490</xdr:colOff>
      <xdr:row>1</xdr:row>
      <xdr:rowOff>970736</xdr:rowOff>
    </xdr:to>
    <xdr:pic>
      <xdr:nvPicPr>
        <xdr:cNvPr id="7" name="1 Imagen">
          <a:extLst>
            <a:ext uri="{FF2B5EF4-FFF2-40B4-BE49-F238E27FC236}">
              <a16:creationId xmlns:a16="http://schemas.microsoft.com/office/drawing/2014/main" id="{E774A39A-C6D3-4F3D-8AC5-317CA39A08CF}"/>
            </a:ext>
          </a:extLst>
        </xdr:cNvPr>
        <xdr:cNvPicPr>
          <a:picLocks noChangeAspect="1"/>
        </xdr:cNvPicPr>
      </xdr:nvPicPr>
      <xdr:blipFill>
        <a:blip xmlns:r="http://schemas.openxmlformats.org/officeDocument/2006/relationships" r:embed="rId5"/>
        <a:stretch>
          <a:fillRect/>
        </a:stretch>
      </xdr:blipFill>
      <xdr:spPr>
        <a:xfrm>
          <a:off x="226219" y="321470"/>
          <a:ext cx="3693584" cy="780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6"/>
  <sheetViews>
    <sheetView showGridLines="0" zoomScale="80" zoomScaleNormal="8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42"/>
      <c r="C1" s="43"/>
      <c r="D1" s="106"/>
      <c r="E1" s="43"/>
      <c r="F1" s="43"/>
      <c r="G1" s="43"/>
      <c r="H1" s="43"/>
      <c r="I1" s="43"/>
      <c r="J1" s="43"/>
      <c r="K1" s="43"/>
      <c r="L1" s="43"/>
      <c r="M1" s="43"/>
      <c r="N1" s="43"/>
      <c r="O1" s="43"/>
      <c r="P1" s="43"/>
      <c r="Q1" s="43"/>
      <c r="R1" s="44"/>
    </row>
    <row r="2" spans="2:18" ht="27.95" customHeight="1" x14ac:dyDescent="0.25">
      <c r="B2" s="45"/>
      <c r="C2" s="129" t="s">
        <v>42</v>
      </c>
      <c r="D2" s="129"/>
      <c r="E2" s="129"/>
      <c r="F2" s="129"/>
      <c r="G2" s="129"/>
      <c r="H2" s="129"/>
      <c r="I2" s="129"/>
      <c r="J2" s="129"/>
      <c r="K2" s="129"/>
      <c r="L2" s="129"/>
      <c r="M2" s="129"/>
      <c r="N2" s="129"/>
      <c r="O2" s="129"/>
      <c r="P2" s="129"/>
      <c r="Q2" s="129"/>
      <c r="R2" s="46"/>
    </row>
    <row r="3" spans="2:18" ht="3.95" customHeight="1" x14ac:dyDescent="0.25">
      <c r="B3" s="45"/>
      <c r="C3" s="62"/>
      <c r="D3" s="62"/>
      <c r="E3" s="62"/>
      <c r="F3" s="62"/>
      <c r="G3" s="62"/>
      <c r="H3" s="62"/>
      <c r="I3" s="62"/>
      <c r="J3" s="62"/>
      <c r="K3" s="62"/>
      <c r="L3" s="62"/>
      <c r="M3" s="62"/>
      <c r="N3" s="62"/>
      <c r="O3" s="62"/>
      <c r="P3" s="62"/>
      <c r="Q3" s="62"/>
      <c r="R3" s="46"/>
    </row>
    <row r="4" spans="2:18" ht="27.95" customHeight="1" x14ac:dyDescent="0.25">
      <c r="B4" s="45"/>
      <c r="C4" s="129" t="s">
        <v>47</v>
      </c>
      <c r="D4" s="129"/>
      <c r="E4" s="129"/>
      <c r="F4" s="129"/>
      <c r="G4" s="129"/>
      <c r="H4" s="129"/>
      <c r="I4" s="129"/>
      <c r="J4" s="129"/>
      <c r="K4" s="129"/>
      <c r="L4" s="129"/>
      <c r="M4" s="129"/>
      <c r="N4" s="129"/>
      <c r="O4" s="129"/>
      <c r="P4" s="129"/>
      <c r="Q4" s="129"/>
      <c r="R4" s="46"/>
    </row>
    <row r="5" spans="2:18" x14ac:dyDescent="0.25">
      <c r="B5" s="45"/>
      <c r="R5" s="46"/>
    </row>
    <row r="6" spans="2:18" x14ac:dyDescent="0.25">
      <c r="B6" s="45"/>
      <c r="R6" s="46"/>
    </row>
    <row r="7" spans="2:18" ht="24.75" customHeight="1" x14ac:dyDescent="0.25">
      <c r="B7" s="45"/>
      <c r="D7" s="130" t="s">
        <v>5</v>
      </c>
      <c r="E7" s="130"/>
      <c r="F7" s="130"/>
      <c r="G7" s="130"/>
      <c r="H7" s="130"/>
      <c r="I7" s="130"/>
      <c r="J7" s="130"/>
      <c r="K7" s="130"/>
      <c r="L7" s="130"/>
      <c r="M7" s="130"/>
      <c r="N7" s="130"/>
      <c r="O7" s="130"/>
      <c r="P7" s="130"/>
      <c r="Q7" s="50"/>
      <c r="R7" s="46"/>
    </row>
    <row r="8" spans="2:18" ht="20.100000000000001" customHeight="1" x14ac:dyDescent="0.25">
      <c r="B8" s="45"/>
      <c r="R8" s="46"/>
    </row>
    <row r="9" spans="2:18" ht="20.100000000000001" customHeight="1" x14ac:dyDescent="0.25">
      <c r="B9" s="45"/>
      <c r="R9" s="46"/>
    </row>
    <row r="10" spans="2:18" ht="24.75" customHeight="1" x14ac:dyDescent="0.25">
      <c r="B10" s="45"/>
      <c r="D10" s="130" t="s">
        <v>42</v>
      </c>
      <c r="E10" s="130"/>
      <c r="F10" s="130"/>
      <c r="G10" s="130"/>
      <c r="H10" s="130"/>
      <c r="I10" s="130"/>
      <c r="J10" s="130"/>
      <c r="K10" s="130"/>
      <c r="L10" s="130"/>
      <c r="M10" s="130"/>
      <c r="N10" s="130"/>
      <c r="O10" s="130"/>
      <c r="P10" s="130"/>
      <c r="Q10" s="50"/>
      <c r="R10" s="46"/>
    </row>
    <row r="11" spans="2:18" ht="20.100000000000001" customHeight="1" x14ac:dyDescent="0.25">
      <c r="B11" s="45"/>
      <c r="R11" s="46"/>
    </row>
    <row r="12" spans="2:18" ht="20.100000000000001" customHeight="1" x14ac:dyDescent="0.25">
      <c r="B12" s="45"/>
      <c r="R12" s="46"/>
    </row>
    <row r="13" spans="2:18" ht="24.75" customHeight="1" x14ac:dyDescent="0.25">
      <c r="B13" s="45"/>
      <c r="D13" s="130" t="s">
        <v>30</v>
      </c>
      <c r="E13" s="130"/>
      <c r="F13" s="130"/>
      <c r="G13" s="130"/>
      <c r="H13" s="130"/>
      <c r="I13" s="130"/>
      <c r="J13" s="130"/>
      <c r="K13" s="130"/>
      <c r="L13" s="130"/>
      <c r="M13" s="130"/>
      <c r="N13" s="130"/>
      <c r="O13" s="130"/>
      <c r="P13" s="130"/>
      <c r="Q13" s="50"/>
      <c r="R13" s="46"/>
    </row>
    <row r="14" spans="2:18" ht="20.100000000000001" customHeight="1" x14ac:dyDescent="0.25">
      <c r="B14" s="45"/>
      <c r="R14" s="46"/>
    </row>
    <row r="15" spans="2:18" ht="18.75" customHeight="1" thickBot="1" x14ac:dyDescent="0.3">
      <c r="B15" s="47"/>
      <c r="C15" s="48"/>
      <c r="D15" s="48"/>
      <c r="E15" s="48"/>
      <c r="F15" s="48"/>
      <c r="G15" s="48"/>
      <c r="H15" s="48"/>
      <c r="I15" s="48"/>
      <c r="J15" s="48"/>
      <c r="K15" s="48"/>
      <c r="L15" s="48"/>
      <c r="M15" s="48"/>
      <c r="N15" s="48"/>
      <c r="O15" s="48"/>
      <c r="P15" s="48"/>
      <c r="Q15" s="48"/>
      <c r="R15" s="49"/>
    </row>
    <row r="16" spans="2:18" x14ac:dyDescent="0.25"/>
  </sheetData>
  <sheetProtection algorithmName="SHA-512" hashValue="YgfA8m+Kcz8KyVqnXYtl2mjFmor5G51tBh39m6+bqwQqv1idkxxthsEl8SrL7HhxSHBlbbBllrIJgz0T1zmyEg==" saltValue="RiRaXcUVyDhnWjaX9/k7tg==" spinCount="100000" sheet="1" objects="1" scenarios="1"/>
  <mergeCells count="5">
    <mergeCell ref="C2:Q2"/>
    <mergeCell ref="D7:P7"/>
    <mergeCell ref="D10:P10"/>
    <mergeCell ref="D13:P13"/>
    <mergeCell ref="C4:Q4"/>
  </mergeCells>
  <hyperlinks>
    <hyperlink ref="D7:P7" location="Instrucciones!A1" display="INSTRUCCIONES DE DILIGENCIAMIENTO" xr:uid="{00000000-0004-0000-0000-000000000000}"/>
    <hyperlink ref="D10:P10" location="Autodiagnóstico!A1" display="AUTODIAGNÓSTICO" xr:uid="{00000000-0004-0000-0000-000001000000}"/>
    <hyperlink ref="D13:P13"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46"/>
  <sheetViews>
    <sheetView showGridLines="0" showZeros="0" zoomScale="80" zoomScaleNormal="80" workbookViewId="0"/>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3</v>
      </c>
    </row>
    <row r="2" spans="2:25" ht="84.75" customHeight="1" x14ac:dyDescent="0.25">
      <c r="B2" s="10"/>
      <c r="C2" s="11"/>
      <c r="D2" s="5"/>
      <c r="E2" s="5"/>
      <c r="F2" s="5"/>
      <c r="G2" s="5"/>
      <c r="H2" s="5"/>
      <c r="I2" s="5"/>
      <c r="J2" s="5"/>
      <c r="K2" s="5"/>
      <c r="L2" s="5"/>
      <c r="M2" s="12"/>
      <c r="N2" s="5"/>
      <c r="O2" s="5"/>
      <c r="P2" s="5"/>
      <c r="Q2" s="5"/>
      <c r="R2" s="5"/>
      <c r="S2" s="5"/>
      <c r="T2" s="6"/>
    </row>
    <row r="3" spans="2:25" ht="27" x14ac:dyDescent="0.25">
      <c r="B3" s="13"/>
      <c r="C3" s="129" t="s">
        <v>244</v>
      </c>
      <c r="D3" s="129"/>
      <c r="E3" s="129"/>
      <c r="F3" s="129"/>
      <c r="G3" s="129"/>
      <c r="H3" s="129"/>
      <c r="I3" s="129"/>
      <c r="J3" s="129"/>
      <c r="K3" s="129"/>
      <c r="L3" s="129"/>
      <c r="M3" s="129"/>
      <c r="N3" s="129"/>
      <c r="O3" s="129"/>
      <c r="P3" s="129"/>
      <c r="Q3" s="129"/>
      <c r="R3" s="129"/>
      <c r="S3" s="129"/>
      <c r="T3" s="14"/>
      <c r="U3" s="4"/>
      <c r="V3" s="4"/>
      <c r="W3" s="4"/>
      <c r="X3" s="4"/>
      <c r="Y3" s="4"/>
    </row>
    <row r="4" spans="2:25" ht="7.5" customHeight="1" x14ac:dyDescent="0.25">
      <c r="B4" s="13"/>
      <c r="C4" s="2"/>
      <c r="T4" s="7"/>
    </row>
    <row r="5" spans="2:25" ht="23.25" customHeight="1" x14ac:dyDescent="0.25">
      <c r="B5" s="13"/>
      <c r="C5" s="132" t="s">
        <v>5</v>
      </c>
      <c r="D5" s="132"/>
      <c r="E5" s="132"/>
      <c r="F5" s="132"/>
      <c r="G5" s="132"/>
      <c r="H5" s="132"/>
      <c r="I5" s="132"/>
      <c r="J5" s="132"/>
      <c r="K5" s="132"/>
      <c r="L5" s="132"/>
      <c r="M5" s="132"/>
      <c r="N5" s="132"/>
      <c r="O5" s="132"/>
      <c r="P5" s="132"/>
      <c r="Q5" s="132"/>
      <c r="R5" s="132"/>
      <c r="S5" s="132"/>
      <c r="T5" s="7"/>
    </row>
    <row r="6" spans="2:25" ht="15" customHeight="1" x14ac:dyDescent="0.25">
      <c r="B6" s="13"/>
      <c r="C6" s="2"/>
      <c r="T6" s="7"/>
    </row>
    <row r="7" spans="2:25" ht="15" customHeight="1" x14ac:dyDescent="0.25">
      <c r="B7" s="13"/>
      <c r="C7" s="133" t="s">
        <v>259</v>
      </c>
      <c r="D7" s="133"/>
      <c r="E7" s="133"/>
      <c r="F7" s="133"/>
      <c r="G7" s="133"/>
      <c r="H7" s="133"/>
      <c r="I7" s="133"/>
      <c r="J7" s="133"/>
      <c r="K7" s="133"/>
      <c r="L7" s="133"/>
      <c r="M7" s="133"/>
      <c r="N7" s="133"/>
      <c r="O7" s="133"/>
      <c r="P7" s="133"/>
      <c r="Q7" s="133"/>
      <c r="R7" s="133"/>
      <c r="S7" s="133"/>
      <c r="T7" s="7"/>
    </row>
    <row r="8" spans="2:25" ht="15" customHeight="1" x14ac:dyDescent="0.25">
      <c r="B8" s="13"/>
      <c r="C8" s="133"/>
      <c r="D8" s="133"/>
      <c r="E8" s="133"/>
      <c r="F8" s="133"/>
      <c r="G8" s="133"/>
      <c r="H8" s="133"/>
      <c r="I8" s="133"/>
      <c r="J8" s="133"/>
      <c r="K8" s="133"/>
      <c r="L8" s="133"/>
      <c r="M8" s="133"/>
      <c r="N8" s="133"/>
      <c r="O8" s="133"/>
      <c r="P8" s="133"/>
      <c r="Q8" s="133"/>
      <c r="R8" s="133"/>
      <c r="S8" s="133"/>
      <c r="T8" s="7"/>
    </row>
    <row r="9" spans="2:25" ht="15" customHeight="1" x14ac:dyDescent="0.25">
      <c r="B9" s="13"/>
      <c r="C9" s="133"/>
      <c r="D9" s="133"/>
      <c r="E9" s="133"/>
      <c r="F9" s="133"/>
      <c r="G9" s="133"/>
      <c r="H9" s="133"/>
      <c r="I9" s="133"/>
      <c r="J9" s="133"/>
      <c r="K9" s="133"/>
      <c r="L9" s="133"/>
      <c r="M9" s="133"/>
      <c r="N9" s="133"/>
      <c r="O9" s="133"/>
      <c r="P9" s="133"/>
      <c r="Q9" s="133"/>
      <c r="R9" s="133"/>
      <c r="S9" s="133"/>
      <c r="T9" s="7"/>
    </row>
    <row r="10" spans="2:25" ht="15" customHeight="1" x14ac:dyDescent="0.25">
      <c r="B10" s="13"/>
      <c r="C10" s="133"/>
      <c r="D10" s="133"/>
      <c r="E10" s="133"/>
      <c r="F10" s="133"/>
      <c r="G10" s="133"/>
      <c r="H10" s="133"/>
      <c r="I10" s="133"/>
      <c r="J10" s="133"/>
      <c r="K10" s="133"/>
      <c r="L10" s="133"/>
      <c r="M10" s="133"/>
      <c r="N10" s="133"/>
      <c r="O10" s="133"/>
      <c r="P10" s="133"/>
      <c r="Q10" s="133"/>
      <c r="R10" s="133"/>
      <c r="S10" s="133"/>
      <c r="T10" s="7"/>
    </row>
    <row r="11" spans="2:25" ht="15" customHeight="1" x14ac:dyDescent="0.25">
      <c r="B11" s="13"/>
      <c r="C11" s="133"/>
      <c r="D11" s="133"/>
      <c r="E11" s="133"/>
      <c r="F11" s="133"/>
      <c r="G11" s="133"/>
      <c r="H11" s="133"/>
      <c r="I11" s="133"/>
      <c r="J11" s="133"/>
      <c r="K11" s="133"/>
      <c r="L11" s="133"/>
      <c r="M11" s="133"/>
      <c r="N11" s="133"/>
      <c r="O11" s="133"/>
      <c r="P11" s="133"/>
      <c r="Q11" s="133"/>
      <c r="R11" s="133"/>
      <c r="S11" s="133"/>
      <c r="T11" s="7"/>
    </row>
    <row r="12" spans="2:25" ht="15" customHeight="1" x14ac:dyDescent="0.25">
      <c r="B12" s="13"/>
      <c r="C12" s="133"/>
      <c r="D12" s="133"/>
      <c r="E12" s="133"/>
      <c r="F12" s="133"/>
      <c r="G12" s="133"/>
      <c r="H12" s="133"/>
      <c r="I12" s="133"/>
      <c r="J12" s="133"/>
      <c r="K12" s="133"/>
      <c r="L12" s="133"/>
      <c r="M12" s="133"/>
      <c r="N12" s="133"/>
      <c r="O12" s="133"/>
      <c r="P12" s="133"/>
      <c r="Q12" s="133"/>
      <c r="R12" s="133"/>
      <c r="S12" s="133"/>
      <c r="T12" s="7"/>
    </row>
    <row r="13" spans="2:25" ht="15" customHeight="1" x14ac:dyDescent="0.25">
      <c r="B13" s="13"/>
      <c r="C13" s="133"/>
      <c r="D13" s="133"/>
      <c r="E13" s="133"/>
      <c r="F13" s="133"/>
      <c r="G13" s="133"/>
      <c r="H13" s="133"/>
      <c r="I13" s="133"/>
      <c r="J13" s="133"/>
      <c r="K13" s="133"/>
      <c r="L13" s="133"/>
      <c r="M13" s="133"/>
      <c r="N13" s="133"/>
      <c r="O13" s="133"/>
      <c r="P13" s="133"/>
      <c r="Q13" s="133"/>
      <c r="R13" s="133"/>
      <c r="S13" s="133"/>
      <c r="T13" s="7"/>
    </row>
    <row r="14" spans="2:25" ht="15" customHeight="1" x14ac:dyDescent="0.25">
      <c r="B14" s="13"/>
      <c r="C14" s="57"/>
      <c r="T14" s="7"/>
    </row>
    <row r="15" spans="2:25" ht="15" customHeight="1" x14ac:dyDescent="0.25">
      <c r="B15" s="13"/>
      <c r="C15" s="58" t="s">
        <v>31</v>
      </c>
      <c r="T15" s="7"/>
    </row>
    <row r="16" spans="2:25" ht="14.25" customHeight="1" x14ac:dyDescent="0.25">
      <c r="B16" s="13"/>
      <c r="C16" s="57"/>
      <c r="T16" s="7"/>
    </row>
    <row r="17" spans="2:20" ht="15" customHeight="1" x14ac:dyDescent="0.2">
      <c r="B17" s="13"/>
      <c r="C17" s="1" t="s">
        <v>248</v>
      </c>
      <c r="D17" s="59"/>
      <c r="E17" s="59"/>
      <c r="F17" s="59"/>
      <c r="G17" s="63"/>
      <c r="H17" s="63"/>
      <c r="I17" s="63"/>
      <c r="J17" s="63"/>
      <c r="K17" s="63"/>
      <c r="L17" s="63"/>
      <c r="M17" s="63"/>
      <c r="N17" s="63"/>
      <c r="O17" s="63"/>
      <c r="P17" s="63"/>
      <c r="Q17" s="63"/>
      <c r="R17" s="63"/>
      <c r="S17" s="63"/>
      <c r="T17" s="7"/>
    </row>
    <row r="18" spans="2:20" ht="15" customHeight="1" x14ac:dyDescent="0.2">
      <c r="B18" s="13"/>
      <c r="C18" s="59"/>
      <c r="D18" s="59"/>
      <c r="E18" s="59"/>
      <c r="F18" s="59"/>
      <c r="G18" s="63"/>
      <c r="H18" s="63"/>
      <c r="I18" s="63"/>
      <c r="J18" s="63"/>
      <c r="K18" s="63"/>
      <c r="L18" s="63"/>
      <c r="M18" s="63"/>
      <c r="N18" s="63"/>
      <c r="O18" s="63"/>
      <c r="P18" s="63"/>
      <c r="Q18" s="63"/>
      <c r="R18" s="63"/>
      <c r="S18" s="63"/>
      <c r="T18" s="7"/>
    </row>
    <row r="19" spans="2:20" ht="15" customHeight="1" x14ac:dyDescent="0.2">
      <c r="B19" s="13"/>
      <c r="C19" s="60" t="s">
        <v>11</v>
      </c>
      <c r="D19" s="1" t="s">
        <v>245</v>
      </c>
      <c r="E19" s="59"/>
      <c r="F19" s="59"/>
      <c r="T19" s="7"/>
    </row>
    <row r="20" spans="2:20" ht="15" customHeight="1" x14ac:dyDescent="0.2">
      <c r="B20" s="13"/>
      <c r="C20" s="60" t="s">
        <v>11</v>
      </c>
      <c r="D20" s="1" t="s">
        <v>246</v>
      </c>
      <c r="E20" s="59"/>
      <c r="F20" s="59"/>
      <c r="T20" s="7"/>
    </row>
    <row r="21" spans="2:20" ht="15" customHeight="1" x14ac:dyDescent="0.2">
      <c r="B21" s="13"/>
      <c r="C21" s="60" t="s">
        <v>11</v>
      </c>
      <c r="D21" s="1" t="s">
        <v>249</v>
      </c>
      <c r="E21" s="59"/>
      <c r="F21" s="59"/>
      <c r="T21" s="7"/>
    </row>
    <row r="22" spans="2:20" ht="15" customHeight="1" x14ac:dyDescent="0.2">
      <c r="B22" s="13"/>
      <c r="C22" s="60" t="s">
        <v>11</v>
      </c>
      <c r="D22" s="1" t="s">
        <v>250</v>
      </c>
      <c r="E22" s="59"/>
      <c r="F22" s="59"/>
      <c r="T22" s="7"/>
    </row>
    <row r="23" spans="2:20" ht="15" customHeight="1" x14ac:dyDescent="0.2">
      <c r="B23" s="13"/>
      <c r="C23" s="60" t="s">
        <v>11</v>
      </c>
      <c r="D23" s="57" t="s">
        <v>251</v>
      </c>
      <c r="E23" s="59"/>
      <c r="F23" s="59"/>
      <c r="T23" s="7"/>
    </row>
    <row r="24" spans="2:20" ht="15" customHeight="1" x14ac:dyDescent="0.2">
      <c r="B24" s="13"/>
      <c r="C24" s="60"/>
      <c r="E24" s="59"/>
      <c r="F24" s="59"/>
      <c r="T24" s="7"/>
    </row>
    <row r="25" spans="2:20" ht="15" customHeight="1" x14ac:dyDescent="0.25">
      <c r="B25" s="13"/>
      <c r="C25" s="1" t="s">
        <v>252</v>
      </c>
      <c r="T25" s="7"/>
    </row>
    <row r="26" spans="2:20" ht="15" customHeight="1" x14ac:dyDescent="0.25">
      <c r="B26" s="13"/>
      <c r="T26" s="7"/>
    </row>
    <row r="27" spans="2:20" ht="15" customHeight="1" x14ac:dyDescent="0.25">
      <c r="B27" s="13"/>
      <c r="C27" s="1" t="s">
        <v>21</v>
      </c>
      <c r="T27" s="7"/>
    </row>
    <row r="28" spans="2:20" ht="15" customHeight="1" x14ac:dyDescent="0.25">
      <c r="B28" s="13"/>
      <c r="T28" s="7"/>
    </row>
    <row r="29" spans="2:20" ht="15" customHeight="1" x14ac:dyDescent="0.25">
      <c r="B29" s="13"/>
      <c r="C29" s="64" t="s">
        <v>12</v>
      </c>
      <c r="D29" s="64" t="s">
        <v>13</v>
      </c>
      <c r="E29" s="64" t="s">
        <v>14</v>
      </c>
      <c r="T29" s="7"/>
    </row>
    <row r="30" spans="2:20" ht="15" customHeight="1" x14ac:dyDescent="0.25">
      <c r="B30" s="13"/>
      <c r="C30" s="51" t="s">
        <v>15</v>
      </c>
      <c r="D30" s="52">
        <v>1</v>
      </c>
      <c r="E30" s="65"/>
      <c r="T30" s="7"/>
    </row>
    <row r="31" spans="2:20" ht="15" customHeight="1" x14ac:dyDescent="0.25">
      <c r="B31" s="13"/>
      <c r="C31" s="53" t="s">
        <v>16</v>
      </c>
      <c r="D31" s="54">
        <v>2</v>
      </c>
      <c r="E31" s="66"/>
      <c r="T31" s="7"/>
    </row>
    <row r="32" spans="2:20" ht="15" customHeight="1" x14ac:dyDescent="0.25">
      <c r="B32" s="13"/>
      <c r="C32" s="53" t="s">
        <v>17</v>
      </c>
      <c r="D32" s="54">
        <v>3</v>
      </c>
      <c r="E32" s="67"/>
      <c r="T32" s="7"/>
    </row>
    <row r="33" spans="2:20" ht="15" customHeight="1" x14ac:dyDescent="0.25">
      <c r="B33" s="13"/>
      <c r="C33" s="53" t="s">
        <v>18</v>
      </c>
      <c r="D33" s="54">
        <v>4</v>
      </c>
      <c r="E33" s="68"/>
      <c r="T33" s="7"/>
    </row>
    <row r="34" spans="2:20" ht="15" customHeight="1" x14ac:dyDescent="0.25">
      <c r="B34" s="13"/>
      <c r="C34" s="55" t="s">
        <v>19</v>
      </c>
      <c r="D34" s="56">
        <v>5</v>
      </c>
      <c r="E34" s="69"/>
      <c r="T34" s="7"/>
    </row>
    <row r="35" spans="2:20" ht="15" customHeight="1" x14ac:dyDescent="0.25">
      <c r="B35" s="13"/>
      <c r="T35" s="7"/>
    </row>
    <row r="36" spans="2:20" ht="15" customHeight="1" x14ac:dyDescent="0.25">
      <c r="B36" s="13"/>
      <c r="C36" s="134" t="s">
        <v>253</v>
      </c>
      <c r="D36" s="134"/>
      <c r="E36" s="134"/>
      <c r="F36" s="134"/>
      <c r="G36" s="134"/>
      <c r="H36" s="134"/>
      <c r="I36" s="134"/>
      <c r="J36" s="134"/>
      <c r="K36" s="134"/>
      <c r="L36" s="134"/>
      <c r="M36" s="134"/>
      <c r="N36" s="134"/>
      <c r="O36" s="134"/>
      <c r="P36" s="134"/>
      <c r="Q36" s="134"/>
      <c r="R36" s="134"/>
      <c r="S36" s="134"/>
      <c r="T36" s="7"/>
    </row>
    <row r="37" spans="2:20" ht="15" customHeight="1" x14ac:dyDescent="0.25">
      <c r="B37" s="13"/>
      <c r="C37" s="134"/>
      <c r="D37" s="134"/>
      <c r="E37" s="134"/>
      <c r="F37" s="134"/>
      <c r="G37" s="134"/>
      <c r="H37" s="134"/>
      <c r="I37" s="134"/>
      <c r="J37" s="134"/>
      <c r="K37" s="134"/>
      <c r="L37" s="134"/>
      <c r="M37" s="134"/>
      <c r="N37" s="134"/>
      <c r="O37" s="134"/>
      <c r="P37" s="134"/>
      <c r="Q37" s="134"/>
      <c r="R37" s="134"/>
      <c r="S37" s="134"/>
      <c r="T37" s="7"/>
    </row>
    <row r="38" spans="2:20" ht="15" customHeight="1" x14ac:dyDescent="0.25">
      <c r="B38" s="13"/>
      <c r="T38" s="7"/>
    </row>
    <row r="39" spans="2:20" ht="15" customHeight="1" x14ac:dyDescent="0.25">
      <c r="B39" s="13"/>
      <c r="C39" s="70" t="s">
        <v>32</v>
      </c>
      <c r="M39" s="1"/>
      <c r="T39" s="7"/>
    </row>
    <row r="40" spans="2:20" ht="15" customHeight="1" x14ac:dyDescent="0.25">
      <c r="B40" s="13"/>
      <c r="M40" s="1"/>
      <c r="T40" s="7"/>
    </row>
    <row r="41" spans="2:20" ht="15" customHeight="1" x14ac:dyDescent="0.25">
      <c r="B41" s="13"/>
      <c r="C41" s="136" t="s">
        <v>254</v>
      </c>
      <c r="D41" s="136"/>
      <c r="E41" s="136"/>
      <c r="F41" s="136"/>
      <c r="G41" s="136"/>
      <c r="H41" s="136"/>
      <c r="I41" s="136"/>
      <c r="J41" s="136"/>
      <c r="K41" s="136"/>
      <c r="L41" s="136"/>
      <c r="M41" s="136"/>
      <c r="N41" s="136"/>
      <c r="O41" s="136"/>
      <c r="P41" s="136"/>
      <c r="Q41" s="136"/>
      <c r="R41" s="136"/>
      <c r="S41" s="136"/>
      <c r="T41" s="7"/>
    </row>
    <row r="42" spans="2:20" ht="15" customHeight="1" x14ac:dyDescent="0.25">
      <c r="B42" s="13"/>
      <c r="M42" s="1"/>
      <c r="T42" s="7"/>
    </row>
    <row r="43" spans="2:20" ht="15" customHeight="1" x14ac:dyDescent="0.25">
      <c r="B43" s="13"/>
      <c r="C43" s="134" t="s">
        <v>33</v>
      </c>
      <c r="D43" s="134"/>
      <c r="E43" s="134"/>
      <c r="F43" s="134"/>
      <c r="G43" s="134"/>
      <c r="H43" s="134"/>
      <c r="I43" s="134"/>
      <c r="J43" s="134"/>
      <c r="K43" s="134"/>
      <c r="L43" s="134"/>
      <c r="M43" s="134"/>
      <c r="N43" s="134"/>
      <c r="O43" s="134"/>
      <c r="P43" s="134"/>
      <c r="Q43" s="134"/>
      <c r="R43" s="134"/>
      <c r="S43" s="134"/>
      <c r="T43" s="7"/>
    </row>
    <row r="44" spans="2:20" ht="15" customHeight="1" x14ac:dyDescent="0.25">
      <c r="B44" s="13"/>
      <c r="C44" s="134"/>
      <c r="D44" s="134"/>
      <c r="E44" s="134"/>
      <c r="F44" s="134"/>
      <c r="G44" s="134"/>
      <c r="H44" s="134"/>
      <c r="I44" s="134"/>
      <c r="J44" s="134"/>
      <c r="K44" s="134"/>
      <c r="L44" s="134"/>
      <c r="M44" s="134"/>
      <c r="N44" s="134"/>
      <c r="O44" s="134"/>
      <c r="P44" s="134"/>
      <c r="Q44" s="134"/>
      <c r="R44" s="134"/>
      <c r="S44" s="134"/>
      <c r="T44" s="7"/>
    </row>
    <row r="45" spans="2:20" ht="15" customHeight="1" x14ac:dyDescent="0.25">
      <c r="B45" s="13"/>
      <c r="T45" s="7"/>
    </row>
    <row r="46" spans="2:20" ht="15" customHeight="1" x14ac:dyDescent="0.25">
      <c r="B46" s="13"/>
      <c r="C46" s="1" t="s">
        <v>22</v>
      </c>
      <c r="T46" s="7"/>
    </row>
    <row r="47" spans="2:20" ht="15" customHeight="1" x14ac:dyDescent="0.25">
      <c r="B47" s="13"/>
      <c r="T47" s="7"/>
    </row>
    <row r="48" spans="2:20" ht="15" customHeight="1" x14ac:dyDescent="0.25">
      <c r="B48" s="13"/>
      <c r="C48" s="57"/>
      <c r="T48" s="7"/>
    </row>
    <row r="49" spans="2:20" ht="15" customHeight="1" x14ac:dyDescent="0.25">
      <c r="B49" s="13"/>
      <c r="C49" s="58" t="s">
        <v>23</v>
      </c>
      <c r="T49" s="7"/>
    </row>
    <row r="50" spans="2:20" ht="15" customHeight="1" x14ac:dyDescent="0.25">
      <c r="B50" s="13"/>
      <c r="C50" s="57"/>
      <c r="T50" s="7"/>
    </row>
    <row r="51" spans="2:20" ht="15" customHeight="1" x14ac:dyDescent="0.25">
      <c r="B51" s="13"/>
      <c r="C51" s="134" t="s">
        <v>34</v>
      </c>
      <c r="D51" s="134"/>
      <c r="E51" s="134"/>
      <c r="F51" s="134"/>
      <c r="G51" s="134"/>
      <c r="H51" s="134"/>
      <c r="I51" s="134"/>
      <c r="J51" s="134"/>
      <c r="K51" s="134"/>
      <c r="L51" s="134"/>
      <c r="M51" s="134"/>
      <c r="N51" s="134"/>
      <c r="O51" s="134"/>
      <c r="P51" s="134"/>
      <c r="Q51" s="134"/>
      <c r="R51" s="134"/>
      <c r="S51" s="134"/>
      <c r="T51" s="7"/>
    </row>
    <row r="52" spans="2:20" ht="15" customHeight="1" x14ac:dyDescent="0.25">
      <c r="B52" s="13"/>
      <c r="T52" s="7"/>
    </row>
    <row r="53" spans="2:20" ht="15" customHeight="1" x14ac:dyDescent="0.25">
      <c r="B53" s="13"/>
      <c r="C53" s="134" t="s">
        <v>35</v>
      </c>
      <c r="D53" s="134"/>
      <c r="E53" s="134"/>
      <c r="F53" s="134"/>
      <c r="G53" s="134"/>
      <c r="H53" s="134"/>
      <c r="I53" s="134"/>
      <c r="J53" s="134"/>
      <c r="K53" s="134"/>
      <c r="L53" s="134"/>
      <c r="M53" s="134"/>
      <c r="N53" s="134"/>
      <c r="O53" s="134"/>
      <c r="P53" s="134"/>
      <c r="Q53" s="134"/>
      <c r="R53" s="134"/>
      <c r="S53" s="134"/>
      <c r="T53" s="7"/>
    </row>
    <row r="54" spans="2:20" ht="15" customHeight="1" x14ac:dyDescent="0.25">
      <c r="B54" s="13"/>
      <c r="C54" s="134"/>
      <c r="D54" s="134"/>
      <c r="E54" s="134"/>
      <c r="F54" s="134"/>
      <c r="G54" s="134"/>
      <c r="H54" s="134"/>
      <c r="I54" s="134"/>
      <c r="J54" s="134"/>
      <c r="K54" s="134"/>
      <c r="L54" s="134"/>
      <c r="M54" s="134"/>
      <c r="N54" s="134"/>
      <c r="O54" s="134"/>
      <c r="P54" s="134"/>
      <c r="Q54" s="134"/>
      <c r="R54" s="134"/>
      <c r="S54" s="134"/>
      <c r="T54" s="7"/>
    </row>
    <row r="55" spans="2:20" ht="15" customHeight="1" x14ac:dyDescent="0.25">
      <c r="B55" s="13"/>
      <c r="T55" s="7"/>
    </row>
    <row r="56" spans="2:20" ht="15" customHeight="1" x14ac:dyDescent="0.25">
      <c r="B56" s="13"/>
      <c r="C56" s="1" t="s">
        <v>255</v>
      </c>
      <c r="T56" s="7"/>
    </row>
    <row r="57" spans="2:20" ht="15" customHeight="1" x14ac:dyDescent="0.25">
      <c r="B57" s="13"/>
      <c r="T57" s="7"/>
    </row>
    <row r="58" spans="2:20" ht="15" customHeight="1" x14ac:dyDescent="0.25">
      <c r="B58" s="13"/>
      <c r="C58" s="134" t="s">
        <v>256</v>
      </c>
      <c r="D58" s="134"/>
      <c r="E58" s="134"/>
      <c r="F58" s="134"/>
      <c r="G58" s="134"/>
      <c r="H58" s="134"/>
      <c r="I58" s="134"/>
      <c r="J58" s="134"/>
      <c r="K58" s="134"/>
      <c r="L58" s="134"/>
      <c r="M58" s="134"/>
      <c r="N58" s="134"/>
      <c r="O58" s="134"/>
      <c r="P58" s="134"/>
      <c r="Q58" s="134"/>
      <c r="R58" s="134"/>
      <c r="S58" s="134"/>
      <c r="T58" s="7"/>
    </row>
    <row r="59" spans="2:20" ht="15" customHeight="1" x14ac:dyDescent="0.25">
      <c r="B59" s="13"/>
      <c r="C59" s="134"/>
      <c r="D59" s="134"/>
      <c r="E59" s="134"/>
      <c r="F59" s="134"/>
      <c r="G59" s="134"/>
      <c r="H59" s="134"/>
      <c r="I59" s="134"/>
      <c r="J59" s="134"/>
      <c r="K59" s="134"/>
      <c r="L59" s="134"/>
      <c r="M59" s="134"/>
      <c r="N59" s="134"/>
      <c r="O59" s="134"/>
      <c r="P59" s="134"/>
      <c r="Q59" s="134"/>
      <c r="R59" s="134"/>
      <c r="S59" s="134"/>
      <c r="T59" s="7"/>
    </row>
    <row r="60" spans="2:20" ht="15" customHeight="1" x14ac:dyDescent="0.25">
      <c r="B60" s="13"/>
      <c r="T60" s="7"/>
    </row>
    <row r="61" spans="2:20" ht="15" customHeight="1" x14ac:dyDescent="0.25">
      <c r="B61" s="13"/>
      <c r="C61" s="57"/>
      <c r="T61" s="7"/>
    </row>
    <row r="62" spans="2:20" ht="15" customHeight="1" x14ac:dyDescent="0.25">
      <c r="B62" s="13"/>
      <c r="C62" s="58" t="s">
        <v>36</v>
      </c>
      <c r="T62" s="7"/>
    </row>
    <row r="63" spans="2:20" ht="15.75" customHeight="1" x14ac:dyDescent="0.25">
      <c r="B63" s="13"/>
      <c r="C63" s="57"/>
      <c r="T63" s="7"/>
    </row>
    <row r="64" spans="2:20" ht="15" customHeight="1" x14ac:dyDescent="0.25">
      <c r="B64" s="13"/>
      <c r="C64" s="1" t="s">
        <v>257</v>
      </c>
      <c r="T64" s="7"/>
    </row>
    <row r="65" spans="2:20" ht="15" customHeight="1" x14ac:dyDescent="0.25">
      <c r="B65" s="13"/>
      <c r="T65" s="7"/>
    </row>
    <row r="66" spans="2:20" ht="15" customHeight="1" x14ac:dyDescent="0.25">
      <c r="B66" s="13"/>
      <c r="C66" s="1" t="s">
        <v>45</v>
      </c>
      <c r="T66" s="7"/>
    </row>
    <row r="67" spans="2:20" ht="15" customHeight="1" x14ac:dyDescent="0.25">
      <c r="B67" s="13"/>
      <c r="T67" s="7"/>
    </row>
    <row r="68" spans="2:20" ht="15" customHeight="1" x14ac:dyDescent="0.25">
      <c r="B68" s="13"/>
      <c r="C68" s="1" t="s">
        <v>46</v>
      </c>
      <c r="T68" s="7"/>
    </row>
    <row r="69" spans="2:20" ht="15" customHeight="1" x14ac:dyDescent="0.25">
      <c r="B69" s="13"/>
      <c r="T69" s="7"/>
    </row>
    <row r="70" spans="2:20" ht="15" customHeight="1" x14ac:dyDescent="0.2">
      <c r="B70" s="13"/>
      <c r="C70" s="60" t="s">
        <v>11</v>
      </c>
      <c r="D70" s="1" t="s">
        <v>37</v>
      </c>
      <c r="T70" s="7"/>
    </row>
    <row r="71" spans="2:20" ht="15" customHeight="1" x14ac:dyDescent="0.2">
      <c r="B71" s="13"/>
      <c r="C71" s="60" t="s">
        <v>11</v>
      </c>
      <c r="D71" s="1" t="s">
        <v>38</v>
      </c>
      <c r="T71" s="7"/>
    </row>
    <row r="72" spans="2:20" ht="15" customHeight="1" x14ac:dyDescent="0.2">
      <c r="B72" s="13"/>
      <c r="C72" s="60" t="s">
        <v>11</v>
      </c>
      <c r="D72" s="1" t="s">
        <v>39</v>
      </c>
      <c r="T72" s="7"/>
    </row>
    <row r="73" spans="2:20" ht="15" customHeight="1" x14ac:dyDescent="0.25">
      <c r="B73" s="13"/>
      <c r="T73" s="7"/>
    </row>
    <row r="74" spans="2:20" ht="15" customHeight="1" x14ac:dyDescent="0.25">
      <c r="B74" s="13"/>
      <c r="C74" s="134" t="s">
        <v>258</v>
      </c>
      <c r="D74" s="135"/>
      <c r="E74" s="135"/>
      <c r="F74" s="135"/>
      <c r="G74" s="135"/>
      <c r="H74" s="135"/>
      <c r="I74" s="135"/>
      <c r="J74" s="135"/>
      <c r="K74" s="135"/>
      <c r="L74" s="135"/>
      <c r="M74" s="135"/>
      <c r="N74" s="135"/>
      <c r="O74" s="135"/>
      <c r="P74" s="135"/>
      <c r="Q74" s="135"/>
      <c r="R74" s="135"/>
      <c r="S74" s="135"/>
      <c r="T74" s="7"/>
    </row>
    <row r="75" spans="2:20" ht="15" customHeight="1" x14ac:dyDescent="0.25">
      <c r="B75" s="13"/>
      <c r="C75" s="135"/>
      <c r="D75" s="135"/>
      <c r="E75" s="135"/>
      <c r="F75" s="135"/>
      <c r="G75" s="135"/>
      <c r="H75" s="135"/>
      <c r="I75" s="135"/>
      <c r="J75" s="135"/>
      <c r="K75" s="135"/>
      <c r="L75" s="135"/>
      <c r="M75" s="135"/>
      <c r="N75" s="135"/>
      <c r="O75" s="135"/>
      <c r="P75" s="135"/>
      <c r="Q75" s="135"/>
      <c r="R75" s="135"/>
      <c r="S75" s="135"/>
      <c r="T75" s="7"/>
    </row>
    <row r="76" spans="2:20" ht="15" customHeight="1" x14ac:dyDescent="0.2">
      <c r="B76" s="13"/>
      <c r="C76" s="60"/>
      <c r="T76" s="7"/>
    </row>
    <row r="77" spans="2:20" ht="15" customHeight="1" thickBot="1" x14ac:dyDescent="0.3">
      <c r="B77" s="15"/>
      <c r="C77" s="8"/>
      <c r="D77" s="8"/>
      <c r="E77" s="8"/>
      <c r="F77" s="8"/>
      <c r="G77" s="8"/>
      <c r="H77" s="8"/>
      <c r="I77" s="8"/>
      <c r="J77" s="8"/>
      <c r="K77" s="8"/>
      <c r="L77" s="8"/>
      <c r="M77" s="8"/>
      <c r="N77" s="8"/>
      <c r="O77" s="8"/>
      <c r="P77" s="8"/>
      <c r="Q77" s="8"/>
      <c r="R77" s="8"/>
      <c r="S77" s="8"/>
      <c r="T77" s="9"/>
    </row>
    <row r="78" spans="2:20" x14ac:dyDescent="0.25"/>
    <row r="79" spans="2:20" ht="15" x14ac:dyDescent="0.25">
      <c r="C79" s="27"/>
    </row>
    <row r="80" spans="2:20" x14ac:dyDescent="0.25"/>
    <row r="81" spans="11:13" x14ac:dyDescent="0.25"/>
    <row r="82" spans="11:13" x14ac:dyDescent="0.25"/>
    <row r="83" spans="11:13" x14ac:dyDescent="0.25"/>
    <row r="84" spans="11:13" x14ac:dyDescent="0.25"/>
    <row r="85" spans="11:13" ht="18" x14ac:dyDescent="0.25">
      <c r="K85" s="131" t="s">
        <v>24</v>
      </c>
      <c r="L85" s="131"/>
    </row>
    <row r="86" spans="11:13" x14ac:dyDescent="0.25"/>
    <row r="87" spans="11:13" hidden="1" x14ac:dyDescent="0.25">
      <c r="M87" s="1"/>
    </row>
    <row r="88" spans="11:13" hidden="1" x14ac:dyDescent="0.25">
      <c r="M88" s="1"/>
    </row>
    <row r="89" spans="11:13" x14ac:dyDescent="0.25"/>
    <row r="90" spans="11:13" x14ac:dyDescent="0.25"/>
    <row r="91" spans="11:13" x14ac:dyDescent="0.25"/>
    <row r="92" spans="11:13" x14ac:dyDescent="0.25"/>
    <row r="93" spans="11:13" x14ac:dyDescent="0.25"/>
    <row r="94" spans="11:13" x14ac:dyDescent="0.25"/>
    <row r="95" spans="11:13" x14ac:dyDescent="0.25"/>
    <row r="96" spans="11: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cAqrcL+knt6lCrJWtNpfV837XOHlBErGPeMs0LzXekkKNon4Omgfo0OMfavDwssErjGxqepOI4BNwODLWGwEtw==" saltValue="5F3/KeSWT0w8v0bQiscYmw==" spinCount="100000" sheet="1" objects="1" scenarios="1"/>
  <mergeCells count="11">
    <mergeCell ref="C3:S3"/>
    <mergeCell ref="K85:L85"/>
    <mergeCell ref="C5:S5"/>
    <mergeCell ref="C7:S13"/>
    <mergeCell ref="C74:S75"/>
    <mergeCell ref="C36:S37"/>
    <mergeCell ref="C41:S41"/>
    <mergeCell ref="C43:S44"/>
    <mergeCell ref="C51:S51"/>
    <mergeCell ref="C53:S54"/>
    <mergeCell ref="C58:S5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50"/>
  <sheetViews>
    <sheetView showGridLines="0" showZeros="0" topLeftCell="A61" zoomScale="110" zoomScaleNormal="110" workbookViewId="0">
      <selection activeCell="F62" sqref="F62"/>
    </sheetView>
  </sheetViews>
  <sheetFormatPr baseColWidth="10" defaultColWidth="0" defaultRowHeight="14.25" x14ac:dyDescent="0.25"/>
  <cols>
    <col min="1" max="1" width="1.7109375" style="71" customWidth="1"/>
    <col min="2" max="2" width="1.28515625" style="71" customWidth="1"/>
    <col min="3" max="3" width="44.140625" style="71" customWidth="1"/>
    <col min="4" max="4" width="22.85546875" style="71" customWidth="1"/>
    <col min="5" max="5" width="79.85546875" style="72" customWidth="1"/>
    <col min="6" max="6" width="26.7109375" style="71" customWidth="1"/>
    <col min="7" max="7" width="31.7109375" style="71" customWidth="1"/>
    <col min="8" max="8" width="1.140625" style="71" customWidth="1"/>
    <col min="9" max="9" width="5.5703125" style="71" customWidth="1"/>
    <col min="10" max="10" width="11.42578125" style="71" customWidth="1"/>
    <col min="11" max="11" width="6" style="71" customWidth="1"/>
    <col min="12" max="19" width="0" style="71" hidden="1" customWidth="1"/>
    <col min="20" max="16384" width="11.42578125" style="71" hidden="1"/>
  </cols>
  <sheetData>
    <row r="1" spans="2:12" ht="9" customHeight="1" thickBot="1" x14ac:dyDescent="0.3"/>
    <row r="2" spans="2:12" ht="84" customHeight="1" x14ac:dyDescent="0.25">
      <c r="B2" s="90"/>
      <c r="C2" s="91"/>
      <c r="D2" s="91"/>
      <c r="E2" s="92"/>
      <c r="F2" s="91"/>
      <c r="G2" s="91"/>
      <c r="H2" s="93"/>
    </row>
    <row r="3" spans="2:12" ht="13.5" customHeight="1" x14ac:dyDescent="0.25">
      <c r="B3" s="94"/>
      <c r="C3" s="76"/>
      <c r="H3" s="95"/>
    </row>
    <row r="4" spans="2:12" ht="27" x14ac:dyDescent="0.25">
      <c r="B4" s="73"/>
      <c r="C4" s="144" t="s">
        <v>244</v>
      </c>
      <c r="D4" s="144"/>
      <c r="E4" s="144"/>
      <c r="F4" s="144"/>
      <c r="G4" s="144"/>
      <c r="H4" s="74"/>
      <c r="I4" s="75"/>
      <c r="J4" s="75"/>
      <c r="K4" s="75"/>
      <c r="L4" s="75"/>
    </row>
    <row r="5" spans="2:12" ht="9.75" customHeight="1" thickBot="1" x14ac:dyDescent="0.3">
      <c r="B5" s="73"/>
      <c r="C5" s="76"/>
      <c r="H5" s="77"/>
    </row>
    <row r="6" spans="2:12" ht="23.25" x14ac:dyDescent="0.25">
      <c r="B6" s="73"/>
      <c r="C6" s="156" t="s">
        <v>4</v>
      </c>
      <c r="D6" s="157"/>
      <c r="E6" s="158"/>
      <c r="F6" s="152" t="s">
        <v>20</v>
      </c>
      <c r="G6" s="153"/>
      <c r="H6" s="77"/>
    </row>
    <row r="7" spans="2:12" ht="24" thickBot="1" x14ac:dyDescent="0.3">
      <c r="B7" s="73"/>
      <c r="C7" s="159"/>
      <c r="D7" s="160"/>
      <c r="E7" s="161"/>
      <c r="F7" s="154">
        <f>IF(SUM(F11:F249)=0,"",AVERAGE(F11:F249))</f>
        <v>87.922374429223751</v>
      </c>
      <c r="G7" s="155"/>
      <c r="H7" s="77"/>
    </row>
    <row r="8" spans="2:12" ht="14.25" customHeight="1" thickBot="1" x14ac:dyDescent="0.3">
      <c r="B8" s="73"/>
      <c r="C8" s="76"/>
      <c r="H8" s="77"/>
    </row>
    <row r="9" spans="2:12" ht="14.25" customHeight="1" x14ac:dyDescent="0.25">
      <c r="B9" s="73"/>
      <c r="C9" s="149" t="s">
        <v>239</v>
      </c>
      <c r="D9" s="145" t="s">
        <v>44</v>
      </c>
      <c r="E9" s="145" t="s">
        <v>247</v>
      </c>
      <c r="F9" s="145" t="s">
        <v>230</v>
      </c>
      <c r="G9" s="147" t="s">
        <v>8</v>
      </c>
      <c r="H9" s="77"/>
      <c r="I9" s="78"/>
    </row>
    <row r="10" spans="2:12" ht="22.5" customHeight="1" thickBot="1" x14ac:dyDescent="0.3">
      <c r="B10" s="73"/>
      <c r="C10" s="150"/>
      <c r="D10" s="151"/>
      <c r="E10" s="146"/>
      <c r="F10" s="146"/>
      <c r="G10" s="148"/>
      <c r="H10" s="77"/>
      <c r="I10" s="78"/>
    </row>
    <row r="11" spans="2:12" ht="28.15" customHeight="1" x14ac:dyDescent="0.25">
      <c r="B11" s="73"/>
      <c r="C11" s="140" t="s">
        <v>231</v>
      </c>
      <c r="D11" s="141">
        <f>IF(SUM(F11:F81)=0,"",AVERAGE(F11:F81))</f>
        <v>85.492957746478879</v>
      </c>
      <c r="E11" s="99" t="s">
        <v>271</v>
      </c>
      <c r="F11" s="109">
        <v>100</v>
      </c>
      <c r="G11" s="88"/>
      <c r="H11" s="77"/>
      <c r="I11" s="78"/>
      <c r="J11" s="79"/>
    </row>
    <row r="12" spans="2:12" ht="25.5" x14ac:dyDescent="0.25">
      <c r="B12" s="73"/>
      <c r="C12" s="140"/>
      <c r="D12" s="142"/>
      <c r="E12" s="100" t="s">
        <v>118</v>
      </c>
      <c r="F12" s="110">
        <v>100</v>
      </c>
      <c r="G12" s="87"/>
      <c r="H12" s="77"/>
      <c r="I12" s="78"/>
    </row>
    <row r="13" spans="2:12" ht="25.5" x14ac:dyDescent="0.25">
      <c r="B13" s="73"/>
      <c r="C13" s="140"/>
      <c r="D13" s="142"/>
      <c r="E13" s="100" t="s">
        <v>119</v>
      </c>
      <c r="F13" s="110">
        <v>100</v>
      </c>
      <c r="G13" s="87"/>
      <c r="H13" s="77"/>
      <c r="I13" s="78"/>
      <c r="J13" s="84" t="s">
        <v>24</v>
      </c>
    </row>
    <row r="14" spans="2:12" ht="25.5" x14ac:dyDescent="0.25">
      <c r="B14" s="73"/>
      <c r="C14" s="140"/>
      <c r="D14" s="142"/>
      <c r="E14" s="100" t="s">
        <v>120</v>
      </c>
      <c r="F14" s="110">
        <v>100</v>
      </c>
      <c r="G14" s="87"/>
      <c r="H14" s="77"/>
      <c r="I14" s="78"/>
    </row>
    <row r="15" spans="2:12" ht="29.45" customHeight="1" x14ac:dyDescent="0.25">
      <c r="B15" s="73"/>
      <c r="C15" s="140"/>
      <c r="D15" s="142"/>
      <c r="E15" s="100" t="s">
        <v>121</v>
      </c>
      <c r="F15" s="110">
        <v>100</v>
      </c>
      <c r="G15" s="87"/>
      <c r="H15" s="77"/>
      <c r="I15" s="78"/>
    </row>
    <row r="16" spans="2:12" ht="25.5" x14ac:dyDescent="0.25">
      <c r="B16" s="73"/>
      <c r="C16" s="140"/>
      <c r="D16" s="142"/>
      <c r="E16" s="100" t="s">
        <v>122</v>
      </c>
      <c r="F16" s="110">
        <v>100</v>
      </c>
      <c r="G16" s="87"/>
      <c r="H16" s="77"/>
      <c r="I16" s="78"/>
    </row>
    <row r="17" spans="2:10" ht="25.5" x14ac:dyDescent="0.25">
      <c r="B17" s="73"/>
      <c r="C17" s="140"/>
      <c r="D17" s="142"/>
      <c r="E17" s="100" t="s">
        <v>123</v>
      </c>
      <c r="F17" s="110">
        <v>100</v>
      </c>
      <c r="G17" s="87"/>
      <c r="H17" s="77"/>
      <c r="I17" s="78"/>
      <c r="J17" s="84"/>
    </row>
    <row r="18" spans="2:10" ht="25.5" x14ac:dyDescent="0.25">
      <c r="B18" s="73"/>
      <c r="C18" s="140"/>
      <c r="D18" s="142"/>
      <c r="E18" s="100" t="s">
        <v>124</v>
      </c>
      <c r="F18" s="110">
        <v>100</v>
      </c>
      <c r="G18" s="87"/>
      <c r="H18" s="77"/>
      <c r="I18" s="78"/>
      <c r="J18" s="84" t="s">
        <v>43</v>
      </c>
    </row>
    <row r="19" spans="2:10" ht="63.75" x14ac:dyDescent="0.25">
      <c r="B19" s="73"/>
      <c r="C19" s="140"/>
      <c r="D19" s="142"/>
      <c r="E19" s="100" t="s">
        <v>125</v>
      </c>
      <c r="F19" s="110">
        <v>100</v>
      </c>
      <c r="G19" s="87"/>
      <c r="H19" s="77"/>
      <c r="I19" s="78"/>
      <c r="J19" s="80"/>
    </row>
    <row r="20" spans="2:10" ht="38.25" x14ac:dyDescent="0.25">
      <c r="B20" s="73"/>
      <c r="C20" s="140"/>
      <c r="D20" s="142"/>
      <c r="E20" s="100" t="s">
        <v>126</v>
      </c>
      <c r="F20" s="110">
        <v>100</v>
      </c>
      <c r="G20" s="87"/>
      <c r="H20" s="77"/>
      <c r="I20" s="78"/>
      <c r="J20" s="80"/>
    </row>
    <row r="21" spans="2:10" ht="25.5" x14ac:dyDescent="0.25">
      <c r="B21" s="73"/>
      <c r="C21" s="140"/>
      <c r="D21" s="142"/>
      <c r="E21" s="100" t="s">
        <v>127</v>
      </c>
      <c r="F21" s="110">
        <v>100</v>
      </c>
      <c r="G21" s="87"/>
      <c r="H21" s="77"/>
      <c r="I21" s="78"/>
      <c r="J21" s="80"/>
    </row>
    <row r="22" spans="2:10" ht="38.25" x14ac:dyDescent="0.25">
      <c r="B22" s="73"/>
      <c r="C22" s="140"/>
      <c r="D22" s="142"/>
      <c r="E22" s="100" t="s">
        <v>128</v>
      </c>
      <c r="F22" s="110">
        <v>100</v>
      </c>
      <c r="G22" s="87"/>
      <c r="H22" s="77"/>
      <c r="I22" s="78"/>
      <c r="J22" s="80"/>
    </row>
    <row r="23" spans="2:10" ht="25.5" x14ac:dyDescent="0.25">
      <c r="B23" s="73"/>
      <c r="C23" s="140"/>
      <c r="D23" s="142"/>
      <c r="E23" s="100" t="s">
        <v>129</v>
      </c>
      <c r="F23" s="110">
        <v>100</v>
      </c>
      <c r="G23" s="87"/>
      <c r="H23" s="77"/>
      <c r="I23" s="78"/>
      <c r="J23" s="80"/>
    </row>
    <row r="24" spans="2:10" ht="38.25" x14ac:dyDescent="0.25">
      <c r="B24" s="73"/>
      <c r="C24" s="140"/>
      <c r="D24" s="142"/>
      <c r="E24" s="100" t="s">
        <v>130</v>
      </c>
      <c r="F24" s="110">
        <v>100</v>
      </c>
      <c r="G24" s="87"/>
      <c r="H24" s="77"/>
      <c r="I24" s="78"/>
      <c r="J24" s="80"/>
    </row>
    <row r="25" spans="2:10" ht="25.5" x14ac:dyDescent="0.25">
      <c r="B25" s="73"/>
      <c r="C25" s="140"/>
      <c r="D25" s="142"/>
      <c r="E25" s="100" t="s">
        <v>131</v>
      </c>
      <c r="F25" s="110">
        <v>100</v>
      </c>
      <c r="G25" s="87"/>
      <c r="H25" s="77"/>
      <c r="I25" s="78"/>
      <c r="J25" s="80"/>
    </row>
    <row r="26" spans="2:10" ht="25.5" x14ac:dyDescent="0.25">
      <c r="B26" s="73"/>
      <c r="C26" s="140"/>
      <c r="D26" s="142"/>
      <c r="E26" s="100" t="s">
        <v>132</v>
      </c>
      <c r="F26" s="110">
        <v>100</v>
      </c>
      <c r="G26" s="87"/>
      <c r="H26" s="77"/>
      <c r="I26" s="78"/>
      <c r="J26" s="80"/>
    </row>
    <row r="27" spans="2:10" ht="25.5" x14ac:dyDescent="0.25">
      <c r="B27" s="73"/>
      <c r="C27" s="140"/>
      <c r="D27" s="142"/>
      <c r="E27" s="100" t="s">
        <v>133</v>
      </c>
      <c r="F27" s="110">
        <v>100</v>
      </c>
      <c r="G27" s="87"/>
      <c r="H27" s="77"/>
      <c r="I27" s="78"/>
      <c r="J27" s="80"/>
    </row>
    <row r="28" spans="2:10" ht="25.5" x14ac:dyDescent="0.25">
      <c r="B28" s="73"/>
      <c r="C28" s="140"/>
      <c r="D28" s="142"/>
      <c r="E28" s="100" t="s">
        <v>134</v>
      </c>
      <c r="F28" s="110">
        <v>100</v>
      </c>
      <c r="G28" s="87"/>
      <c r="H28" s="77"/>
      <c r="I28" s="78"/>
      <c r="J28" s="80"/>
    </row>
    <row r="29" spans="2:10" ht="25.5" x14ac:dyDescent="0.25">
      <c r="B29" s="73"/>
      <c r="C29" s="140"/>
      <c r="D29" s="142"/>
      <c r="E29" s="100" t="s">
        <v>135</v>
      </c>
      <c r="F29" s="110">
        <v>100</v>
      </c>
      <c r="G29" s="87" t="s">
        <v>29</v>
      </c>
      <c r="H29" s="77"/>
      <c r="I29" s="78"/>
    </row>
    <row r="30" spans="2:10" ht="38.25" x14ac:dyDescent="0.25">
      <c r="B30" s="73"/>
      <c r="C30" s="140"/>
      <c r="D30" s="142"/>
      <c r="E30" s="100" t="s">
        <v>136</v>
      </c>
      <c r="F30" s="110">
        <v>100</v>
      </c>
      <c r="G30" s="87"/>
      <c r="H30" s="77"/>
      <c r="I30" s="78"/>
    </row>
    <row r="31" spans="2:10" ht="38.25" x14ac:dyDescent="0.25">
      <c r="B31" s="73"/>
      <c r="C31" s="140"/>
      <c r="D31" s="142"/>
      <c r="E31" s="100" t="s">
        <v>137</v>
      </c>
      <c r="F31" s="110">
        <v>100</v>
      </c>
      <c r="G31" s="87"/>
      <c r="H31" s="77"/>
    </row>
    <row r="32" spans="2:10" ht="51" x14ac:dyDescent="0.25">
      <c r="B32" s="73"/>
      <c r="C32" s="140"/>
      <c r="D32" s="142"/>
      <c r="E32" s="100" t="s">
        <v>138</v>
      </c>
      <c r="F32" s="110">
        <v>100</v>
      </c>
      <c r="G32" s="87"/>
      <c r="H32" s="77"/>
    </row>
    <row r="33" spans="2:8" ht="38.25" x14ac:dyDescent="0.25">
      <c r="B33" s="73"/>
      <c r="C33" s="140"/>
      <c r="D33" s="142"/>
      <c r="E33" s="100" t="s">
        <v>272</v>
      </c>
      <c r="F33" s="110">
        <v>100</v>
      </c>
      <c r="G33" s="87"/>
      <c r="H33" s="77"/>
    </row>
    <row r="34" spans="2:8" ht="51" x14ac:dyDescent="0.25">
      <c r="B34" s="73"/>
      <c r="C34" s="140"/>
      <c r="D34" s="142"/>
      <c r="E34" s="100" t="s">
        <v>139</v>
      </c>
      <c r="F34" s="110">
        <v>100</v>
      </c>
      <c r="G34" s="87"/>
      <c r="H34" s="77"/>
    </row>
    <row r="35" spans="2:8" ht="25.5" x14ac:dyDescent="0.25">
      <c r="B35" s="73"/>
      <c r="C35" s="140"/>
      <c r="D35" s="142"/>
      <c r="E35" s="100" t="s">
        <v>273</v>
      </c>
      <c r="F35" s="110">
        <v>100</v>
      </c>
      <c r="G35" s="87"/>
      <c r="H35" s="77"/>
    </row>
    <row r="36" spans="2:8" ht="25.5" x14ac:dyDescent="0.25">
      <c r="B36" s="73"/>
      <c r="C36" s="140"/>
      <c r="D36" s="142"/>
      <c r="E36" s="100" t="s">
        <v>140</v>
      </c>
      <c r="F36" s="110">
        <v>100</v>
      </c>
      <c r="G36" s="87"/>
      <c r="H36" s="77"/>
    </row>
    <row r="37" spans="2:8" ht="38.25" x14ac:dyDescent="0.25">
      <c r="B37" s="73"/>
      <c r="C37" s="140"/>
      <c r="D37" s="142"/>
      <c r="E37" s="100" t="s">
        <v>141</v>
      </c>
      <c r="F37" s="110">
        <v>100</v>
      </c>
      <c r="G37" s="87"/>
      <c r="H37" s="77"/>
    </row>
    <row r="38" spans="2:8" ht="25.5" x14ac:dyDescent="0.25">
      <c r="B38" s="73"/>
      <c r="C38" s="140"/>
      <c r="D38" s="142"/>
      <c r="E38" s="100" t="s">
        <v>142</v>
      </c>
      <c r="F38" s="110">
        <v>100</v>
      </c>
      <c r="G38" s="87"/>
      <c r="H38" s="77"/>
    </row>
    <row r="39" spans="2:8" ht="38.25" x14ac:dyDescent="0.25">
      <c r="B39" s="73"/>
      <c r="C39" s="140"/>
      <c r="D39" s="142"/>
      <c r="E39" s="100" t="s">
        <v>143</v>
      </c>
      <c r="F39" s="110">
        <v>100</v>
      </c>
      <c r="G39" s="87"/>
      <c r="H39" s="77"/>
    </row>
    <row r="40" spans="2:8" ht="25.5" x14ac:dyDescent="0.25">
      <c r="B40" s="73"/>
      <c r="C40" s="140"/>
      <c r="D40" s="142"/>
      <c r="E40" s="100" t="s">
        <v>144</v>
      </c>
      <c r="F40" s="110">
        <v>100</v>
      </c>
      <c r="G40" s="87"/>
      <c r="H40" s="77"/>
    </row>
    <row r="41" spans="2:8" ht="38.25" x14ac:dyDescent="0.25">
      <c r="B41" s="73"/>
      <c r="C41" s="140"/>
      <c r="D41" s="142"/>
      <c r="E41" s="100" t="s">
        <v>145</v>
      </c>
      <c r="F41" s="110">
        <v>100</v>
      </c>
      <c r="G41" s="87"/>
      <c r="H41" s="77"/>
    </row>
    <row r="42" spans="2:8" ht="38.25" x14ac:dyDescent="0.25">
      <c r="B42" s="73"/>
      <c r="C42" s="140"/>
      <c r="D42" s="142"/>
      <c r="E42" s="100" t="s">
        <v>146</v>
      </c>
      <c r="F42" s="110">
        <v>100</v>
      </c>
      <c r="G42" s="87"/>
      <c r="H42" s="77"/>
    </row>
    <row r="43" spans="2:8" ht="38.25" x14ac:dyDescent="0.25">
      <c r="B43" s="73"/>
      <c r="C43" s="140"/>
      <c r="D43" s="142"/>
      <c r="E43" s="100" t="s">
        <v>147</v>
      </c>
      <c r="F43" s="110">
        <v>100</v>
      </c>
      <c r="G43" s="87"/>
      <c r="H43" s="77"/>
    </row>
    <row r="44" spans="2:8" ht="51" x14ac:dyDescent="0.25">
      <c r="B44" s="73"/>
      <c r="C44" s="140"/>
      <c r="D44" s="142"/>
      <c r="E44" s="100" t="s">
        <v>148</v>
      </c>
      <c r="F44" s="110">
        <v>100</v>
      </c>
      <c r="G44" s="87"/>
      <c r="H44" s="77"/>
    </row>
    <row r="45" spans="2:8" ht="38.25" x14ac:dyDescent="0.25">
      <c r="B45" s="73"/>
      <c r="C45" s="140"/>
      <c r="D45" s="142"/>
      <c r="E45" s="100" t="s">
        <v>149</v>
      </c>
      <c r="F45" s="110">
        <v>100</v>
      </c>
      <c r="G45" s="87"/>
      <c r="H45" s="77"/>
    </row>
    <row r="46" spans="2:8" ht="38.25" x14ac:dyDescent="0.25">
      <c r="B46" s="73"/>
      <c r="C46" s="140"/>
      <c r="D46" s="142"/>
      <c r="E46" s="100" t="s">
        <v>150</v>
      </c>
      <c r="F46" s="110">
        <v>100</v>
      </c>
      <c r="G46" s="87"/>
      <c r="H46" s="77"/>
    </row>
    <row r="47" spans="2:8" ht="38.25" x14ac:dyDescent="0.25">
      <c r="B47" s="73"/>
      <c r="C47" s="140"/>
      <c r="D47" s="142"/>
      <c r="E47" s="100" t="s">
        <v>151</v>
      </c>
      <c r="F47" s="110">
        <v>100</v>
      </c>
      <c r="G47" s="87"/>
      <c r="H47" s="77"/>
    </row>
    <row r="48" spans="2:8" ht="38.25" x14ac:dyDescent="0.25">
      <c r="B48" s="73"/>
      <c r="C48" s="140"/>
      <c r="D48" s="142"/>
      <c r="E48" s="100" t="s">
        <v>289</v>
      </c>
      <c r="F48" s="110">
        <v>100</v>
      </c>
      <c r="G48" s="87"/>
      <c r="H48" s="77"/>
    </row>
    <row r="49" spans="2:8" ht="38.25" x14ac:dyDescent="0.25">
      <c r="B49" s="73"/>
      <c r="C49" s="140"/>
      <c r="D49" s="142"/>
      <c r="E49" s="100" t="s">
        <v>274</v>
      </c>
      <c r="F49" s="110">
        <v>100</v>
      </c>
      <c r="G49" s="87"/>
      <c r="H49" s="77"/>
    </row>
    <row r="50" spans="2:8" ht="38.25" x14ac:dyDescent="0.25">
      <c r="B50" s="73"/>
      <c r="C50" s="140"/>
      <c r="D50" s="142"/>
      <c r="E50" s="100" t="s">
        <v>275</v>
      </c>
      <c r="F50" s="110">
        <v>100</v>
      </c>
      <c r="G50" s="87"/>
      <c r="H50" s="77"/>
    </row>
    <row r="51" spans="2:8" ht="38.25" x14ac:dyDescent="0.25">
      <c r="B51" s="73"/>
      <c r="C51" s="140"/>
      <c r="D51" s="142"/>
      <c r="E51" s="100" t="s">
        <v>152</v>
      </c>
      <c r="F51" s="110">
        <v>100</v>
      </c>
      <c r="G51" s="87"/>
      <c r="H51" s="77"/>
    </row>
    <row r="52" spans="2:8" ht="38.25" x14ac:dyDescent="0.25">
      <c r="B52" s="73"/>
      <c r="C52" s="140"/>
      <c r="D52" s="142"/>
      <c r="E52" s="100" t="s">
        <v>276</v>
      </c>
      <c r="F52" s="110">
        <v>100</v>
      </c>
      <c r="G52" s="87"/>
      <c r="H52" s="77"/>
    </row>
    <row r="53" spans="2:8" ht="38.25" x14ac:dyDescent="0.25">
      <c r="B53" s="73"/>
      <c r="C53" s="140"/>
      <c r="D53" s="142"/>
      <c r="E53" s="100" t="s">
        <v>277</v>
      </c>
      <c r="F53" s="110">
        <v>100</v>
      </c>
      <c r="G53" s="87"/>
      <c r="H53" s="77"/>
    </row>
    <row r="54" spans="2:8" ht="38.25" x14ac:dyDescent="0.25">
      <c r="B54" s="73"/>
      <c r="C54" s="140"/>
      <c r="D54" s="142"/>
      <c r="E54" s="100" t="s">
        <v>153</v>
      </c>
      <c r="F54" s="110">
        <v>100</v>
      </c>
      <c r="G54" s="87"/>
      <c r="H54" s="77"/>
    </row>
    <row r="55" spans="2:8" ht="38.25" x14ac:dyDescent="0.25">
      <c r="B55" s="73"/>
      <c r="C55" s="140"/>
      <c r="D55" s="142"/>
      <c r="E55" s="100" t="s">
        <v>154</v>
      </c>
      <c r="F55" s="110">
        <v>100</v>
      </c>
      <c r="G55" s="87"/>
      <c r="H55" s="77"/>
    </row>
    <row r="56" spans="2:8" ht="38.25" x14ac:dyDescent="0.25">
      <c r="B56" s="73"/>
      <c r="C56" s="140"/>
      <c r="D56" s="142"/>
      <c r="E56" s="100" t="s">
        <v>155</v>
      </c>
      <c r="F56" s="110">
        <v>100</v>
      </c>
      <c r="G56" s="87"/>
      <c r="H56" s="77"/>
    </row>
    <row r="57" spans="2:8" ht="38.25" x14ac:dyDescent="0.25">
      <c r="B57" s="73"/>
      <c r="C57" s="140"/>
      <c r="D57" s="142"/>
      <c r="E57" s="100" t="s">
        <v>156</v>
      </c>
      <c r="F57" s="110">
        <v>100</v>
      </c>
      <c r="G57" s="87"/>
      <c r="H57" s="77"/>
    </row>
    <row r="58" spans="2:8" ht="38.25" x14ac:dyDescent="0.25">
      <c r="B58" s="73"/>
      <c r="C58" s="140"/>
      <c r="D58" s="142"/>
      <c r="E58" s="100" t="s">
        <v>157</v>
      </c>
      <c r="F58" s="110">
        <v>100</v>
      </c>
      <c r="G58" s="87"/>
      <c r="H58" s="77"/>
    </row>
    <row r="59" spans="2:8" ht="38.25" x14ac:dyDescent="0.25">
      <c r="B59" s="73"/>
      <c r="C59" s="140"/>
      <c r="D59" s="142"/>
      <c r="E59" s="100" t="s">
        <v>158</v>
      </c>
      <c r="F59" s="110">
        <v>100</v>
      </c>
      <c r="G59" s="87"/>
      <c r="H59" s="77"/>
    </row>
    <row r="60" spans="2:8" ht="38.25" x14ac:dyDescent="0.25">
      <c r="B60" s="73"/>
      <c r="C60" s="140"/>
      <c r="D60" s="142"/>
      <c r="E60" s="100" t="s">
        <v>159</v>
      </c>
      <c r="F60" s="110">
        <v>100</v>
      </c>
      <c r="G60" s="87"/>
      <c r="H60" s="77"/>
    </row>
    <row r="61" spans="2:8" ht="25.5" x14ac:dyDescent="0.25">
      <c r="B61" s="73"/>
      <c r="C61" s="140"/>
      <c r="D61" s="142"/>
      <c r="E61" s="100" t="s">
        <v>160</v>
      </c>
      <c r="F61" s="110">
        <v>100</v>
      </c>
      <c r="G61" s="87"/>
      <c r="H61" s="77"/>
    </row>
    <row r="62" spans="2:8" ht="15.75" x14ac:dyDescent="0.25">
      <c r="B62" s="73"/>
      <c r="C62" s="140"/>
      <c r="D62" s="142"/>
      <c r="E62" s="100" t="s">
        <v>290</v>
      </c>
      <c r="F62" s="110">
        <v>1</v>
      </c>
      <c r="G62" s="87"/>
      <c r="H62" s="77"/>
    </row>
    <row r="63" spans="2:8" ht="25.5" x14ac:dyDescent="0.25">
      <c r="B63" s="73"/>
      <c r="C63" s="140"/>
      <c r="D63" s="142"/>
      <c r="E63" s="100" t="s">
        <v>278</v>
      </c>
      <c r="F63" s="110">
        <v>1</v>
      </c>
      <c r="G63" s="87"/>
      <c r="H63" s="77"/>
    </row>
    <row r="64" spans="2:8" ht="25.5" x14ac:dyDescent="0.25">
      <c r="B64" s="73"/>
      <c r="C64" s="140"/>
      <c r="D64" s="142"/>
      <c r="E64" s="100" t="s">
        <v>279</v>
      </c>
      <c r="F64" s="110">
        <v>1</v>
      </c>
      <c r="G64" s="87"/>
      <c r="H64" s="77"/>
    </row>
    <row r="65" spans="2:8" ht="25.5" x14ac:dyDescent="0.25">
      <c r="B65" s="73"/>
      <c r="C65" s="140"/>
      <c r="D65" s="142"/>
      <c r="E65" s="100" t="s">
        <v>280</v>
      </c>
      <c r="F65" s="110">
        <v>1</v>
      </c>
      <c r="G65" s="87"/>
      <c r="H65" s="77"/>
    </row>
    <row r="66" spans="2:8" ht="25.5" x14ac:dyDescent="0.25">
      <c r="B66" s="73"/>
      <c r="C66" s="140"/>
      <c r="D66" s="142"/>
      <c r="E66" s="100" t="s">
        <v>281</v>
      </c>
      <c r="F66" s="110">
        <v>1</v>
      </c>
      <c r="G66" s="87"/>
      <c r="H66" s="77"/>
    </row>
    <row r="67" spans="2:8" ht="25.5" x14ac:dyDescent="0.25">
      <c r="B67" s="73"/>
      <c r="C67" s="140"/>
      <c r="D67" s="142"/>
      <c r="E67" s="100" t="s">
        <v>282</v>
      </c>
      <c r="F67" s="110">
        <v>1</v>
      </c>
      <c r="G67" s="87"/>
      <c r="H67" s="77"/>
    </row>
    <row r="68" spans="2:8" ht="25.5" x14ac:dyDescent="0.25">
      <c r="B68" s="73"/>
      <c r="C68" s="140"/>
      <c r="D68" s="142"/>
      <c r="E68" s="100" t="s">
        <v>283</v>
      </c>
      <c r="F68" s="110">
        <v>1</v>
      </c>
      <c r="G68" s="87"/>
      <c r="H68" s="77"/>
    </row>
    <row r="69" spans="2:8" ht="25.5" x14ac:dyDescent="0.25">
      <c r="B69" s="73"/>
      <c r="C69" s="140"/>
      <c r="D69" s="142"/>
      <c r="E69" s="100" t="s">
        <v>284</v>
      </c>
      <c r="F69" s="110">
        <v>1</v>
      </c>
      <c r="G69" s="87"/>
      <c r="H69" s="77"/>
    </row>
    <row r="70" spans="2:8" ht="25.5" x14ac:dyDescent="0.25">
      <c r="B70" s="73"/>
      <c r="C70" s="140"/>
      <c r="D70" s="142"/>
      <c r="E70" s="100" t="s">
        <v>285</v>
      </c>
      <c r="F70" s="110">
        <v>1</v>
      </c>
      <c r="G70" s="87"/>
      <c r="H70" s="77"/>
    </row>
    <row r="71" spans="2:8" ht="38.25" x14ac:dyDescent="0.25">
      <c r="B71" s="73"/>
      <c r="C71" s="140"/>
      <c r="D71" s="142"/>
      <c r="E71" s="100" t="s">
        <v>286</v>
      </c>
      <c r="F71" s="110">
        <v>1</v>
      </c>
      <c r="G71" s="87"/>
      <c r="H71" s="77"/>
    </row>
    <row r="72" spans="2:8" ht="38.25" x14ac:dyDescent="0.25">
      <c r="B72" s="73"/>
      <c r="C72" s="140"/>
      <c r="D72" s="142"/>
      <c r="E72" s="100" t="s">
        <v>161</v>
      </c>
      <c r="F72" s="110">
        <v>100</v>
      </c>
      <c r="G72" s="87"/>
      <c r="H72" s="77"/>
    </row>
    <row r="73" spans="2:8" ht="25.5" x14ac:dyDescent="0.25">
      <c r="B73" s="73"/>
      <c r="C73" s="140"/>
      <c r="D73" s="142"/>
      <c r="E73" s="100" t="s">
        <v>162</v>
      </c>
      <c r="F73" s="110">
        <v>100</v>
      </c>
      <c r="G73" s="87"/>
      <c r="H73" s="77"/>
    </row>
    <row r="74" spans="2:8" ht="25.5" x14ac:dyDescent="0.25">
      <c r="B74" s="73"/>
      <c r="C74" s="140"/>
      <c r="D74" s="142"/>
      <c r="E74" s="100" t="s">
        <v>163</v>
      </c>
      <c r="F74" s="110">
        <v>100</v>
      </c>
      <c r="G74" s="87"/>
      <c r="H74" s="77"/>
    </row>
    <row r="75" spans="2:8" ht="38.25" x14ac:dyDescent="0.25">
      <c r="B75" s="73"/>
      <c r="C75" s="140"/>
      <c r="D75" s="142"/>
      <c r="E75" s="100" t="s">
        <v>164</v>
      </c>
      <c r="F75" s="110">
        <v>100</v>
      </c>
      <c r="G75" s="87"/>
      <c r="H75" s="77"/>
    </row>
    <row r="76" spans="2:8" ht="38.25" x14ac:dyDescent="0.25">
      <c r="B76" s="73"/>
      <c r="C76" s="140"/>
      <c r="D76" s="142"/>
      <c r="E76" s="100" t="s">
        <v>165</v>
      </c>
      <c r="F76" s="110">
        <v>100</v>
      </c>
      <c r="G76" s="87"/>
      <c r="H76" s="77"/>
    </row>
    <row r="77" spans="2:8" ht="38.25" x14ac:dyDescent="0.25">
      <c r="B77" s="73"/>
      <c r="C77" s="140"/>
      <c r="D77" s="142"/>
      <c r="E77" s="100" t="s">
        <v>166</v>
      </c>
      <c r="F77" s="110">
        <v>100</v>
      </c>
      <c r="G77" s="87"/>
      <c r="H77" s="77"/>
    </row>
    <row r="78" spans="2:8" ht="38.25" x14ac:dyDescent="0.25">
      <c r="B78" s="73"/>
      <c r="C78" s="140"/>
      <c r="D78" s="142"/>
      <c r="E78" s="100" t="s">
        <v>291</v>
      </c>
      <c r="F78" s="110">
        <v>100</v>
      </c>
      <c r="G78" s="87"/>
      <c r="H78" s="77"/>
    </row>
    <row r="79" spans="2:8" ht="25.5" x14ac:dyDescent="0.25">
      <c r="B79" s="73"/>
      <c r="C79" s="140"/>
      <c r="D79" s="142"/>
      <c r="E79" s="100" t="s">
        <v>292</v>
      </c>
      <c r="F79" s="110">
        <v>100</v>
      </c>
      <c r="G79" s="87"/>
      <c r="H79" s="77"/>
    </row>
    <row r="80" spans="2:8" ht="15.75" x14ac:dyDescent="0.25">
      <c r="B80" s="73"/>
      <c r="C80" s="140"/>
      <c r="D80" s="142"/>
      <c r="E80" s="100" t="s">
        <v>287</v>
      </c>
      <c r="F80" s="110">
        <v>100</v>
      </c>
      <c r="G80" s="87"/>
      <c r="H80" s="77"/>
    </row>
    <row r="81" spans="2:8" ht="15.75" x14ac:dyDescent="0.25">
      <c r="B81" s="73"/>
      <c r="C81" s="140"/>
      <c r="D81" s="143"/>
      <c r="E81" s="101" t="s">
        <v>288</v>
      </c>
      <c r="F81" s="111">
        <v>60</v>
      </c>
      <c r="G81" s="102"/>
      <c r="H81" s="77"/>
    </row>
    <row r="82" spans="2:8" ht="38.25" x14ac:dyDescent="0.25">
      <c r="B82" s="73"/>
      <c r="C82" s="140" t="s">
        <v>232</v>
      </c>
      <c r="D82" s="141">
        <f>IF(SUM(F82:F89)=0,"",AVERAGE(F82:F89))</f>
        <v>100</v>
      </c>
      <c r="E82" s="99" t="s">
        <v>260</v>
      </c>
      <c r="F82" s="109">
        <v>100</v>
      </c>
      <c r="G82" s="88"/>
      <c r="H82" s="77"/>
    </row>
    <row r="83" spans="2:8" ht="31.15" customHeight="1" x14ac:dyDescent="0.25">
      <c r="B83" s="73"/>
      <c r="C83" s="140"/>
      <c r="D83" s="142"/>
      <c r="E83" s="100" t="s">
        <v>261</v>
      </c>
      <c r="F83" s="110">
        <v>100</v>
      </c>
      <c r="G83" s="87"/>
      <c r="H83" s="77"/>
    </row>
    <row r="84" spans="2:8" ht="25.5" x14ac:dyDescent="0.25">
      <c r="B84" s="73"/>
      <c r="C84" s="140"/>
      <c r="D84" s="142"/>
      <c r="E84" s="100" t="s">
        <v>262</v>
      </c>
      <c r="F84" s="110">
        <v>100</v>
      </c>
      <c r="G84" s="87"/>
      <c r="H84" s="77"/>
    </row>
    <row r="85" spans="2:8" ht="38.25" x14ac:dyDescent="0.25">
      <c r="B85" s="73"/>
      <c r="C85" s="140"/>
      <c r="D85" s="142"/>
      <c r="E85" s="100" t="s">
        <v>263</v>
      </c>
      <c r="F85" s="110">
        <v>100</v>
      </c>
      <c r="G85" s="87"/>
      <c r="H85" s="77"/>
    </row>
    <row r="86" spans="2:8" ht="25.5" x14ac:dyDescent="0.25">
      <c r="B86" s="73"/>
      <c r="C86" s="140"/>
      <c r="D86" s="142"/>
      <c r="E86" s="100" t="s">
        <v>264</v>
      </c>
      <c r="F86" s="110">
        <v>100</v>
      </c>
      <c r="G86" s="87"/>
      <c r="H86" s="77"/>
    </row>
    <row r="87" spans="2:8" ht="25.5" x14ac:dyDescent="0.25">
      <c r="B87" s="73"/>
      <c r="C87" s="140"/>
      <c r="D87" s="142"/>
      <c r="E87" s="100" t="s">
        <v>265</v>
      </c>
      <c r="F87" s="110">
        <v>100</v>
      </c>
      <c r="G87" s="87"/>
      <c r="H87" s="77"/>
    </row>
    <row r="88" spans="2:8" ht="38.25" x14ac:dyDescent="0.25">
      <c r="B88" s="73"/>
      <c r="C88" s="140"/>
      <c r="D88" s="142"/>
      <c r="E88" s="100" t="s">
        <v>266</v>
      </c>
      <c r="F88" s="110">
        <v>100</v>
      </c>
      <c r="G88" s="87"/>
      <c r="H88" s="77"/>
    </row>
    <row r="89" spans="2:8" ht="38.25" x14ac:dyDescent="0.25">
      <c r="B89" s="73"/>
      <c r="C89" s="140"/>
      <c r="D89" s="143"/>
      <c r="E89" s="101" t="s">
        <v>267</v>
      </c>
      <c r="F89" s="111">
        <v>100</v>
      </c>
      <c r="G89" s="102"/>
      <c r="H89" s="77"/>
    </row>
    <row r="90" spans="2:8" ht="38.25" x14ac:dyDescent="0.25">
      <c r="B90" s="73"/>
      <c r="C90" s="140" t="s">
        <v>233</v>
      </c>
      <c r="D90" s="141">
        <f>IF(SUM(F90:F96)=0,"",AVERAGE(F90:F96))</f>
        <v>100</v>
      </c>
      <c r="E90" s="99" t="s">
        <v>293</v>
      </c>
      <c r="F90" s="109">
        <v>100</v>
      </c>
      <c r="G90" s="88"/>
      <c r="H90" s="77"/>
    </row>
    <row r="91" spans="2:8" ht="25.5" x14ac:dyDescent="0.25">
      <c r="B91" s="73"/>
      <c r="C91" s="140"/>
      <c r="D91" s="142"/>
      <c r="E91" s="100" t="s">
        <v>294</v>
      </c>
      <c r="F91" s="110">
        <v>100</v>
      </c>
      <c r="G91" s="87"/>
      <c r="H91" s="77"/>
    </row>
    <row r="92" spans="2:8" ht="15.75" x14ac:dyDescent="0.25">
      <c r="B92" s="73"/>
      <c r="C92" s="140"/>
      <c r="D92" s="142"/>
      <c r="E92" s="100" t="s">
        <v>70</v>
      </c>
      <c r="F92" s="110" t="s">
        <v>240</v>
      </c>
      <c r="G92" s="87"/>
      <c r="H92" s="77"/>
    </row>
    <row r="93" spans="2:8" ht="25.5" x14ac:dyDescent="0.25">
      <c r="B93" s="73"/>
      <c r="C93" s="140"/>
      <c r="D93" s="142"/>
      <c r="E93" s="100" t="s">
        <v>71</v>
      </c>
      <c r="F93" s="110">
        <v>100</v>
      </c>
      <c r="G93" s="87"/>
      <c r="H93" s="77"/>
    </row>
    <row r="94" spans="2:8" ht="25.5" x14ac:dyDescent="0.25">
      <c r="B94" s="73"/>
      <c r="C94" s="140"/>
      <c r="D94" s="142"/>
      <c r="E94" s="100" t="s">
        <v>72</v>
      </c>
      <c r="F94" s="110" t="s">
        <v>240</v>
      </c>
      <c r="G94" s="87"/>
      <c r="H94" s="77"/>
    </row>
    <row r="95" spans="2:8" ht="25.5" x14ac:dyDescent="0.25">
      <c r="B95" s="73"/>
      <c r="C95" s="140"/>
      <c r="D95" s="142"/>
      <c r="E95" s="123" t="s">
        <v>73</v>
      </c>
      <c r="F95" s="124" t="s">
        <v>240</v>
      </c>
      <c r="G95" s="125"/>
      <c r="H95" s="77"/>
    </row>
    <row r="96" spans="2:8" ht="25.5" x14ac:dyDescent="0.25">
      <c r="B96" s="73"/>
      <c r="C96" s="140"/>
      <c r="D96" s="143"/>
      <c r="E96" s="101" t="s">
        <v>295</v>
      </c>
      <c r="F96" s="111" t="s">
        <v>240</v>
      </c>
      <c r="G96" s="102"/>
      <c r="H96" s="77"/>
    </row>
    <row r="97" spans="2:8" ht="15.75" x14ac:dyDescent="0.25">
      <c r="B97" s="73"/>
      <c r="C97" s="140" t="s">
        <v>234</v>
      </c>
      <c r="D97" s="141">
        <f>IF(SUM(F97:F112)=0,"",AVERAGE(F97:F112))</f>
        <v>80</v>
      </c>
      <c r="E97" s="99" t="s">
        <v>52</v>
      </c>
      <c r="F97" s="109">
        <v>100</v>
      </c>
      <c r="G97" s="88"/>
      <c r="H97" s="77"/>
    </row>
    <row r="98" spans="2:8" ht="25.5" x14ac:dyDescent="0.25">
      <c r="B98" s="73"/>
      <c r="C98" s="140"/>
      <c r="D98" s="142"/>
      <c r="E98" s="100" t="s">
        <v>53</v>
      </c>
      <c r="F98" s="110">
        <v>100</v>
      </c>
      <c r="G98" s="87"/>
      <c r="H98" s="77"/>
    </row>
    <row r="99" spans="2:8" ht="20.25" customHeight="1" x14ac:dyDescent="0.25">
      <c r="B99" s="73"/>
      <c r="C99" s="140"/>
      <c r="D99" s="142"/>
      <c r="E99" s="100" t="s">
        <v>54</v>
      </c>
      <c r="F99" s="110">
        <v>80</v>
      </c>
      <c r="G99" s="87"/>
      <c r="H99" s="77"/>
    </row>
    <row r="100" spans="2:8" ht="20.25" customHeight="1" x14ac:dyDescent="0.25">
      <c r="B100" s="73"/>
      <c r="C100" s="140"/>
      <c r="D100" s="142"/>
      <c r="E100" s="100" t="s">
        <v>55</v>
      </c>
      <c r="F100" s="110">
        <v>100</v>
      </c>
      <c r="G100" s="87"/>
      <c r="H100" s="77"/>
    </row>
    <row r="101" spans="2:8" ht="25.5" x14ac:dyDescent="0.25">
      <c r="B101" s="73"/>
      <c r="C101" s="140"/>
      <c r="D101" s="142"/>
      <c r="E101" s="100" t="s">
        <v>56</v>
      </c>
      <c r="F101" s="110">
        <v>70</v>
      </c>
      <c r="G101" s="87"/>
      <c r="H101" s="77"/>
    </row>
    <row r="102" spans="2:8" ht="25.5" x14ac:dyDescent="0.25">
      <c r="B102" s="73"/>
      <c r="C102" s="140"/>
      <c r="D102" s="142"/>
      <c r="E102" s="100" t="s">
        <v>57</v>
      </c>
      <c r="F102" s="110">
        <v>70</v>
      </c>
      <c r="G102" s="87"/>
      <c r="H102" s="77"/>
    </row>
    <row r="103" spans="2:8" ht="25.5" x14ac:dyDescent="0.25">
      <c r="B103" s="73"/>
      <c r="C103" s="140"/>
      <c r="D103" s="142"/>
      <c r="E103" s="100" t="s">
        <v>58</v>
      </c>
      <c r="F103" s="110">
        <v>80</v>
      </c>
      <c r="G103" s="87"/>
      <c r="H103" s="77"/>
    </row>
    <row r="104" spans="2:8" ht="38.25" x14ac:dyDescent="0.25">
      <c r="B104" s="73"/>
      <c r="C104" s="140"/>
      <c r="D104" s="142"/>
      <c r="E104" s="100" t="s">
        <v>59</v>
      </c>
      <c r="F104" s="110">
        <v>70</v>
      </c>
      <c r="G104" s="87"/>
      <c r="H104" s="77"/>
    </row>
    <row r="105" spans="2:8" ht="25.5" x14ac:dyDescent="0.25">
      <c r="B105" s="73"/>
      <c r="C105" s="140"/>
      <c r="D105" s="142"/>
      <c r="E105" s="100" t="s">
        <v>60</v>
      </c>
      <c r="F105" s="110">
        <v>70</v>
      </c>
      <c r="G105" s="87"/>
      <c r="H105" s="77"/>
    </row>
    <row r="106" spans="2:8" ht="25.5" x14ac:dyDescent="0.25">
      <c r="B106" s="73"/>
      <c r="C106" s="140"/>
      <c r="D106" s="142"/>
      <c r="E106" s="100" t="s">
        <v>61</v>
      </c>
      <c r="F106" s="110">
        <v>70</v>
      </c>
      <c r="G106" s="87"/>
      <c r="H106" s="77"/>
    </row>
    <row r="107" spans="2:8" ht="25.5" x14ac:dyDescent="0.25">
      <c r="B107" s="73"/>
      <c r="C107" s="140"/>
      <c r="D107" s="142"/>
      <c r="E107" s="100" t="s">
        <v>62</v>
      </c>
      <c r="F107" s="110">
        <v>70</v>
      </c>
      <c r="G107" s="87"/>
      <c r="H107" s="77"/>
    </row>
    <row r="108" spans="2:8" ht="25.5" x14ac:dyDescent="0.25">
      <c r="B108" s="73"/>
      <c r="C108" s="140"/>
      <c r="D108" s="142"/>
      <c r="E108" s="100" t="s">
        <v>63</v>
      </c>
      <c r="F108" s="110">
        <v>70</v>
      </c>
      <c r="G108" s="87"/>
      <c r="H108" s="77"/>
    </row>
    <row r="109" spans="2:8" ht="25.5" x14ac:dyDescent="0.25">
      <c r="B109" s="73"/>
      <c r="C109" s="140"/>
      <c r="D109" s="142"/>
      <c r="E109" s="100" t="s">
        <v>67</v>
      </c>
      <c r="F109" s="110">
        <v>70</v>
      </c>
      <c r="G109" s="87"/>
      <c r="H109" s="77"/>
    </row>
    <row r="110" spans="2:8" ht="25.5" x14ac:dyDescent="0.25">
      <c r="B110" s="73"/>
      <c r="C110" s="140"/>
      <c r="D110" s="142"/>
      <c r="E110" s="100" t="s">
        <v>68</v>
      </c>
      <c r="F110" s="110">
        <v>70</v>
      </c>
      <c r="G110" s="87"/>
      <c r="H110" s="77"/>
    </row>
    <row r="111" spans="2:8" ht="20.25" customHeight="1" x14ac:dyDescent="0.25">
      <c r="B111" s="73"/>
      <c r="C111" s="140"/>
      <c r="D111" s="142"/>
      <c r="E111" s="100" t="s">
        <v>69</v>
      </c>
      <c r="F111" s="110">
        <v>90</v>
      </c>
      <c r="G111" s="87"/>
      <c r="H111" s="77"/>
    </row>
    <row r="112" spans="2:8" ht="25.5" x14ac:dyDescent="0.25">
      <c r="B112" s="73"/>
      <c r="C112" s="140"/>
      <c r="D112" s="143"/>
      <c r="E112" s="101" t="s">
        <v>268</v>
      </c>
      <c r="F112" s="111">
        <v>100</v>
      </c>
      <c r="G112" s="102"/>
      <c r="H112" s="77"/>
    </row>
    <row r="113" spans="2:8" ht="38.25" x14ac:dyDescent="0.25">
      <c r="B113" s="73"/>
      <c r="C113" s="140" t="s">
        <v>235</v>
      </c>
      <c r="D113" s="141">
        <f>IF(SUM(F113:F119)=0,"",AVERAGE(F113:F119))</f>
        <v>88.571428571428569</v>
      </c>
      <c r="E113" s="99" t="s">
        <v>74</v>
      </c>
      <c r="F113" s="109">
        <v>90</v>
      </c>
      <c r="G113" s="88"/>
      <c r="H113" s="77"/>
    </row>
    <row r="114" spans="2:8" ht="38.25" x14ac:dyDescent="0.25">
      <c r="B114" s="73"/>
      <c r="C114" s="140"/>
      <c r="D114" s="142"/>
      <c r="E114" s="100" t="s">
        <v>75</v>
      </c>
      <c r="F114" s="110">
        <v>90</v>
      </c>
      <c r="G114" s="87"/>
      <c r="H114" s="77"/>
    </row>
    <row r="115" spans="2:8" ht="25.5" x14ac:dyDescent="0.25">
      <c r="B115" s="73"/>
      <c r="C115" s="140"/>
      <c r="D115" s="142"/>
      <c r="E115" s="100" t="s">
        <v>167</v>
      </c>
      <c r="F115" s="110">
        <v>70</v>
      </c>
      <c r="G115" s="87"/>
      <c r="H115" s="77"/>
    </row>
    <row r="116" spans="2:8" ht="25.5" x14ac:dyDescent="0.25">
      <c r="B116" s="73"/>
      <c r="C116" s="140"/>
      <c r="D116" s="142"/>
      <c r="E116" s="100" t="s">
        <v>168</v>
      </c>
      <c r="F116" s="110">
        <v>70</v>
      </c>
      <c r="G116" s="87"/>
      <c r="H116" s="77"/>
    </row>
    <row r="117" spans="2:8" ht="25.5" x14ac:dyDescent="0.25">
      <c r="B117" s="73"/>
      <c r="C117" s="140"/>
      <c r="D117" s="142"/>
      <c r="E117" s="100" t="s">
        <v>169</v>
      </c>
      <c r="F117" s="110">
        <v>100</v>
      </c>
      <c r="G117" s="87"/>
      <c r="H117" s="77"/>
    </row>
    <row r="118" spans="2:8" ht="25.5" x14ac:dyDescent="0.25">
      <c r="B118" s="73"/>
      <c r="C118" s="140"/>
      <c r="D118" s="142"/>
      <c r="E118" s="100" t="s">
        <v>170</v>
      </c>
      <c r="F118" s="110">
        <v>100</v>
      </c>
      <c r="G118" s="87"/>
      <c r="H118" s="77"/>
    </row>
    <row r="119" spans="2:8" ht="25.5" x14ac:dyDescent="0.25">
      <c r="B119" s="73"/>
      <c r="C119" s="140"/>
      <c r="D119" s="143"/>
      <c r="E119" s="101" t="s">
        <v>171</v>
      </c>
      <c r="F119" s="111">
        <v>100</v>
      </c>
      <c r="G119" s="102"/>
      <c r="H119" s="77"/>
    </row>
    <row r="120" spans="2:8" ht="25.5" x14ac:dyDescent="0.25">
      <c r="B120" s="73"/>
      <c r="C120" s="140" t="s">
        <v>236</v>
      </c>
      <c r="D120" s="141">
        <f>IF(SUM(F120:F150)=0,"",AVERAGE(F120:F150))</f>
        <v>82.5</v>
      </c>
      <c r="E120" s="99" t="s">
        <v>76</v>
      </c>
      <c r="F120" s="109">
        <v>100</v>
      </c>
      <c r="G120" s="88"/>
      <c r="H120" s="77"/>
    </row>
    <row r="121" spans="2:8" ht="25.5" x14ac:dyDescent="0.25">
      <c r="B121" s="73"/>
      <c r="C121" s="140"/>
      <c r="D121" s="142"/>
      <c r="E121" s="100" t="s">
        <v>77</v>
      </c>
      <c r="F121" s="110">
        <v>100</v>
      </c>
      <c r="G121" s="87"/>
      <c r="H121" s="77"/>
    </row>
    <row r="122" spans="2:8" ht="34.9" customHeight="1" x14ac:dyDescent="0.25">
      <c r="B122" s="73"/>
      <c r="C122" s="140"/>
      <c r="D122" s="142"/>
      <c r="E122" s="100" t="s">
        <v>78</v>
      </c>
      <c r="F122" s="110">
        <v>80</v>
      </c>
      <c r="G122" s="87"/>
      <c r="H122" s="77"/>
    </row>
    <row r="123" spans="2:8" ht="30.6" customHeight="1" x14ac:dyDescent="0.25">
      <c r="B123" s="73"/>
      <c r="C123" s="140"/>
      <c r="D123" s="142"/>
      <c r="E123" s="100" t="s">
        <v>79</v>
      </c>
      <c r="F123" s="110">
        <v>80</v>
      </c>
      <c r="G123" s="87"/>
      <c r="H123" s="77"/>
    </row>
    <row r="124" spans="2:8" ht="43.15" customHeight="1" x14ac:dyDescent="0.25">
      <c r="B124" s="73"/>
      <c r="C124" s="140"/>
      <c r="D124" s="142"/>
      <c r="E124" s="100" t="s">
        <v>296</v>
      </c>
      <c r="F124" s="110">
        <v>90</v>
      </c>
      <c r="G124" s="87"/>
      <c r="H124" s="77"/>
    </row>
    <row r="125" spans="2:8" ht="28.9" customHeight="1" x14ac:dyDescent="0.25">
      <c r="B125" s="73"/>
      <c r="C125" s="140"/>
      <c r="D125" s="142"/>
      <c r="E125" s="100" t="s">
        <v>305</v>
      </c>
      <c r="F125" s="110">
        <v>100</v>
      </c>
      <c r="G125" s="87"/>
      <c r="H125" s="77"/>
    </row>
    <row r="126" spans="2:8" ht="51" x14ac:dyDescent="0.25">
      <c r="B126" s="73"/>
      <c r="C126" s="140"/>
      <c r="D126" s="142"/>
      <c r="E126" s="100" t="s">
        <v>297</v>
      </c>
      <c r="F126" s="110">
        <v>90</v>
      </c>
      <c r="G126" s="87"/>
      <c r="H126" s="77"/>
    </row>
    <row r="127" spans="2:8" ht="38.25" x14ac:dyDescent="0.25">
      <c r="B127" s="73"/>
      <c r="C127" s="140"/>
      <c r="D127" s="142"/>
      <c r="E127" s="100" t="s">
        <v>182</v>
      </c>
      <c r="F127" s="110">
        <v>35</v>
      </c>
      <c r="G127" s="87"/>
      <c r="H127" s="77"/>
    </row>
    <row r="128" spans="2:8" ht="25.5" x14ac:dyDescent="0.25">
      <c r="B128" s="73"/>
      <c r="C128" s="140"/>
      <c r="D128" s="142"/>
      <c r="E128" s="100" t="s">
        <v>183</v>
      </c>
      <c r="F128" s="110">
        <v>35</v>
      </c>
      <c r="G128" s="87"/>
      <c r="H128" s="77"/>
    </row>
    <row r="129" spans="2:8" ht="25.5" x14ac:dyDescent="0.25">
      <c r="B129" s="73"/>
      <c r="C129" s="140"/>
      <c r="D129" s="142"/>
      <c r="E129" s="100" t="s">
        <v>184</v>
      </c>
      <c r="F129" s="110">
        <v>90</v>
      </c>
      <c r="G129" s="87"/>
      <c r="H129" s="77"/>
    </row>
    <row r="130" spans="2:8" ht="25.5" x14ac:dyDescent="0.25">
      <c r="B130" s="73"/>
      <c r="C130" s="140"/>
      <c r="D130" s="142"/>
      <c r="E130" s="100" t="s">
        <v>185</v>
      </c>
      <c r="F130" s="110">
        <v>90</v>
      </c>
      <c r="G130" s="87"/>
      <c r="H130" s="77"/>
    </row>
    <row r="131" spans="2:8" ht="38.25" x14ac:dyDescent="0.25">
      <c r="B131" s="73"/>
      <c r="C131" s="140"/>
      <c r="D131" s="142"/>
      <c r="E131" s="100" t="s">
        <v>298</v>
      </c>
      <c r="F131" s="110">
        <v>80</v>
      </c>
      <c r="G131" s="87"/>
      <c r="H131" s="77"/>
    </row>
    <row r="132" spans="2:8" ht="25.5" x14ac:dyDescent="0.25">
      <c r="B132" s="73"/>
      <c r="C132" s="140"/>
      <c r="D132" s="142"/>
      <c r="E132" s="100" t="s">
        <v>306</v>
      </c>
      <c r="F132" s="110">
        <v>80</v>
      </c>
      <c r="G132" s="87"/>
      <c r="H132" s="77"/>
    </row>
    <row r="133" spans="2:8" ht="25.5" x14ac:dyDescent="0.25">
      <c r="B133" s="73"/>
      <c r="C133" s="140"/>
      <c r="D133" s="142"/>
      <c r="E133" s="100" t="s">
        <v>299</v>
      </c>
      <c r="F133" s="110" t="s">
        <v>240</v>
      </c>
      <c r="G133" s="87"/>
      <c r="H133" s="77"/>
    </row>
    <row r="134" spans="2:8" ht="15.75" x14ac:dyDescent="0.25">
      <c r="B134" s="73"/>
      <c r="C134" s="140"/>
      <c r="D134" s="142"/>
      <c r="E134" s="100" t="s">
        <v>300</v>
      </c>
      <c r="F134" s="110" t="s">
        <v>240</v>
      </c>
      <c r="G134" s="87"/>
      <c r="H134" s="77"/>
    </row>
    <row r="135" spans="2:8" ht="15.75" x14ac:dyDescent="0.25">
      <c r="B135" s="73"/>
      <c r="C135" s="140"/>
      <c r="D135" s="142"/>
      <c r="E135" s="100" t="s">
        <v>301</v>
      </c>
      <c r="F135" s="110" t="s">
        <v>240</v>
      </c>
      <c r="G135" s="87"/>
      <c r="H135" s="77"/>
    </row>
    <row r="136" spans="2:8" ht="25.5" x14ac:dyDescent="0.25">
      <c r="B136" s="73"/>
      <c r="C136" s="140"/>
      <c r="D136" s="142"/>
      <c r="E136" s="100" t="s">
        <v>302</v>
      </c>
      <c r="F136" s="110">
        <v>80</v>
      </c>
      <c r="G136" s="87"/>
      <c r="H136" s="77"/>
    </row>
    <row r="137" spans="2:8" ht="15.75" x14ac:dyDescent="0.25">
      <c r="B137" s="73"/>
      <c r="C137" s="140"/>
      <c r="D137" s="142"/>
      <c r="E137" s="100" t="s">
        <v>303</v>
      </c>
      <c r="F137" s="110" t="s">
        <v>240</v>
      </c>
      <c r="G137" s="87"/>
      <c r="H137" s="77"/>
    </row>
    <row r="138" spans="2:8" ht="38.25" x14ac:dyDescent="0.25">
      <c r="B138" s="73"/>
      <c r="C138" s="140"/>
      <c r="D138" s="142"/>
      <c r="E138" s="100" t="s">
        <v>307</v>
      </c>
      <c r="F138" s="110" t="s">
        <v>240</v>
      </c>
      <c r="G138" s="87"/>
      <c r="H138" s="77"/>
    </row>
    <row r="139" spans="2:8" ht="63.75" x14ac:dyDescent="0.25">
      <c r="B139" s="73"/>
      <c r="C139" s="140"/>
      <c r="D139" s="142"/>
      <c r="E139" s="100" t="s">
        <v>308</v>
      </c>
      <c r="F139" s="110">
        <v>70</v>
      </c>
      <c r="G139" s="87"/>
      <c r="H139" s="77"/>
    </row>
    <row r="140" spans="2:8" ht="38.25" x14ac:dyDescent="0.25">
      <c r="B140" s="73"/>
      <c r="C140" s="140"/>
      <c r="D140" s="142"/>
      <c r="E140" s="100" t="s">
        <v>309</v>
      </c>
      <c r="F140" s="110">
        <v>35</v>
      </c>
      <c r="G140" s="87"/>
      <c r="H140" s="77"/>
    </row>
    <row r="141" spans="2:8" ht="25.5" x14ac:dyDescent="0.25">
      <c r="B141" s="73"/>
      <c r="C141" s="140"/>
      <c r="D141" s="142"/>
      <c r="E141" s="100" t="s">
        <v>310</v>
      </c>
      <c r="F141" s="110">
        <v>100</v>
      </c>
      <c r="G141" s="87"/>
      <c r="H141" s="77"/>
    </row>
    <row r="142" spans="2:8" ht="63.75" x14ac:dyDescent="0.25">
      <c r="B142" s="73"/>
      <c r="C142" s="140"/>
      <c r="D142" s="142"/>
      <c r="E142" s="100" t="s">
        <v>311</v>
      </c>
      <c r="F142" s="110">
        <v>50</v>
      </c>
      <c r="G142" s="87"/>
      <c r="H142" s="77"/>
    </row>
    <row r="143" spans="2:8" ht="25.5" x14ac:dyDescent="0.25">
      <c r="B143" s="73"/>
      <c r="C143" s="140"/>
      <c r="D143" s="142"/>
      <c r="E143" s="100" t="s">
        <v>312</v>
      </c>
      <c r="F143" s="110">
        <v>100</v>
      </c>
      <c r="G143" s="87"/>
      <c r="H143" s="77"/>
    </row>
    <row r="144" spans="2:8" ht="63.75" x14ac:dyDescent="0.25">
      <c r="B144" s="73"/>
      <c r="C144" s="140"/>
      <c r="D144" s="142"/>
      <c r="E144" s="100" t="s">
        <v>313</v>
      </c>
      <c r="F144" s="110">
        <v>90</v>
      </c>
      <c r="G144" s="87"/>
      <c r="H144" s="77"/>
    </row>
    <row r="145" spans="2:8" ht="25.5" x14ac:dyDescent="0.25">
      <c r="B145" s="73"/>
      <c r="C145" s="140"/>
      <c r="D145" s="142"/>
      <c r="E145" s="100" t="s">
        <v>314</v>
      </c>
      <c r="F145" s="110">
        <v>100</v>
      </c>
      <c r="G145" s="87"/>
      <c r="H145" s="77"/>
    </row>
    <row r="146" spans="2:8" ht="38.25" x14ac:dyDescent="0.25">
      <c r="B146" s="73"/>
      <c r="C146" s="140"/>
      <c r="D146" s="142"/>
      <c r="E146" s="100" t="s">
        <v>315</v>
      </c>
      <c r="F146" s="110">
        <v>90</v>
      </c>
      <c r="G146" s="87"/>
      <c r="H146" s="77"/>
    </row>
    <row r="147" spans="2:8" ht="38.25" x14ac:dyDescent="0.25">
      <c r="B147" s="73"/>
      <c r="C147" s="140"/>
      <c r="D147" s="142"/>
      <c r="E147" s="100" t="s">
        <v>316</v>
      </c>
      <c r="F147" s="110">
        <v>90</v>
      </c>
      <c r="G147" s="87"/>
      <c r="H147" s="77"/>
    </row>
    <row r="148" spans="2:8" ht="51" x14ac:dyDescent="0.25">
      <c r="B148" s="73"/>
      <c r="C148" s="140"/>
      <c r="D148" s="142"/>
      <c r="E148" s="100" t="s">
        <v>317</v>
      </c>
      <c r="F148" s="110">
        <v>90</v>
      </c>
      <c r="G148" s="87"/>
      <c r="H148" s="77"/>
    </row>
    <row r="149" spans="2:8" ht="15.75" x14ac:dyDescent="0.25">
      <c r="B149" s="73"/>
      <c r="C149" s="140"/>
      <c r="D149" s="142"/>
      <c r="E149" s="100" t="s">
        <v>66</v>
      </c>
      <c r="F149" s="110">
        <v>100</v>
      </c>
      <c r="G149" s="87"/>
      <c r="H149" s="77"/>
    </row>
    <row r="150" spans="2:8" ht="15.75" x14ac:dyDescent="0.25">
      <c r="B150" s="73"/>
      <c r="C150" s="140"/>
      <c r="D150" s="143"/>
      <c r="E150" s="101" t="s">
        <v>304</v>
      </c>
      <c r="F150" s="111">
        <v>100</v>
      </c>
      <c r="G150" s="102"/>
      <c r="H150" s="77"/>
    </row>
    <row r="151" spans="2:8" ht="25.5" x14ac:dyDescent="0.25">
      <c r="B151" s="73"/>
      <c r="C151" s="140" t="s">
        <v>237</v>
      </c>
      <c r="D151" s="137">
        <f>IF(SUM(F151:F238)=0,"",AVERAGE(F151:F238))</f>
        <v>91.36363636363636</v>
      </c>
      <c r="E151" s="99" t="s">
        <v>49</v>
      </c>
      <c r="F151" s="109">
        <v>40</v>
      </c>
      <c r="G151" s="88"/>
      <c r="H151" s="77"/>
    </row>
    <row r="152" spans="2:8" ht="25.5" x14ac:dyDescent="0.25">
      <c r="B152" s="73"/>
      <c r="C152" s="140"/>
      <c r="D152" s="138"/>
      <c r="E152" s="100" t="s">
        <v>50</v>
      </c>
      <c r="F152" s="110">
        <v>100</v>
      </c>
      <c r="G152" s="87"/>
      <c r="H152" s="77"/>
    </row>
    <row r="153" spans="2:8" ht="25.5" x14ac:dyDescent="0.25">
      <c r="B153" s="73"/>
      <c r="C153" s="140"/>
      <c r="D153" s="138"/>
      <c r="E153" s="100" t="s">
        <v>51</v>
      </c>
      <c r="F153" s="110">
        <v>40</v>
      </c>
      <c r="G153" s="87"/>
      <c r="H153" s="77"/>
    </row>
    <row r="154" spans="2:8" ht="25.5" x14ac:dyDescent="0.25">
      <c r="B154" s="73"/>
      <c r="C154" s="140"/>
      <c r="D154" s="138"/>
      <c r="E154" s="100" t="s">
        <v>64</v>
      </c>
      <c r="F154" s="110">
        <v>40</v>
      </c>
      <c r="G154" s="87"/>
      <c r="H154" s="77"/>
    </row>
    <row r="155" spans="2:8" ht="15.75" x14ac:dyDescent="0.25">
      <c r="B155" s="73"/>
      <c r="C155" s="140"/>
      <c r="D155" s="138"/>
      <c r="E155" s="100" t="s">
        <v>65</v>
      </c>
      <c r="F155" s="110">
        <v>100</v>
      </c>
      <c r="G155" s="87"/>
      <c r="H155" s="77"/>
    </row>
    <row r="156" spans="2:8" ht="25.5" x14ac:dyDescent="0.25">
      <c r="B156" s="73"/>
      <c r="C156" s="140"/>
      <c r="D156" s="138"/>
      <c r="E156" s="100" t="s">
        <v>269</v>
      </c>
      <c r="F156" s="110">
        <v>40</v>
      </c>
      <c r="G156" s="87"/>
      <c r="H156" s="77"/>
    </row>
    <row r="157" spans="2:8" ht="38.25" x14ac:dyDescent="0.25">
      <c r="B157" s="73"/>
      <c r="C157" s="140"/>
      <c r="D157" s="138"/>
      <c r="E157" s="100" t="s">
        <v>80</v>
      </c>
      <c r="F157" s="110">
        <v>90</v>
      </c>
      <c r="G157" s="87"/>
      <c r="H157" s="77"/>
    </row>
    <row r="158" spans="2:8" ht="38.25" x14ac:dyDescent="0.25">
      <c r="B158" s="73"/>
      <c r="C158" s="140"/>
      <c r="D158" s="138"/>
      <c r="E158" s="100" t="s">
        <v>81</v>
      </c>
      <c r="F158" s="110">
        <v>90</v>
      </c>
      <c r="G158" s="87"/>
      <c r="H158" s="77"/>
    </row>
    <row r="159" spans="2:8" ht="38.25" x14ac:dyDescent="0.25">
      <c r="B159" s="73"/>
      <c r="C159" s="140"/>
      <c r="D159" s="138"/>
      <c r="E159" s="100" t="s">
        <v>82</v>
      </c>
      <c r="F159" s="110">
        <v>90</v>
      </c>
      <c r="G159" s="87"/>
      <c r="H159" s="77"/>
    </row>
    <row r="160" spans="2:8" ht="38.25" x14ac:dyDescent="0.25">
      <c r="B160" s="73"/>
      <c r="C160" s="140"/>
      <c r="D160" s="138"/>
      <c r="E160" s="100" t="s">
        <v>83</v>
      </c>
      <c r="F160" s="110">
        <v>90</v>
      </c>
      <c r="G160" s="87"/>
      <c r="H160" s="77"/>
    </row>
    <row r="161" spans="2:8" ht="38.25" x14ac:dyDescent="0.25">
      <c r="B161" s="73"/>
      <c r="C161" s="140"/>
      <c r="D161" s="138"/>
      <c r="E161" s="100" t="s">
        <v>84</v>
      </c>
      <c r="F161" s="110">
        <v>90</v>
      </c>
      <c r="G161" s="87"/>
      <c r="H161" s="77"/>
    </row>
    <row r="162" spans="2:8" ht="25.5" x14ac:dyDescent="0.25">
      <c r="B162" s="73"/>
      <c r="C162" s="140"/>
      <c r="D162" s="138"/>
      <c r="E162" s="100" t="s">
        <v>85</v>
      </c>
      <c r="F162" s="110">
        <v>90</v>
      </c>
      <c r="G162" s="87"/>
      <c r="H162" s="77"/>
    </row>
    <row r="163" spans="2:8" ht="38.25" x14ac:dyDescent="0.25">
      <c r="B163" s="73"/>
      <c r="C163" s="140"/>
      <c r="D163" s="138"/>
      <c r="E163" s="100" t="s">
        <v>86</v>
      </c>
      <c r="F163" s="110">
        <v>90</v>
      </c>
      <c r="G163" s="87"/>
      <c r="H163" s="77"/>
    </row>
    <row r="164" spans="2:8" ht="38.25" x14ac:dyDescent="0.25">
      <c r="B164" s="73"/>
      <c r="C164" s="140"/>
      <c r="D164" s="138"/>
      <c r="E164" s="100" t="s">
        <v>87</v>
      </c>
      <c r="F164" s="110">
        <v>90</v>
      </c>
      <c r="G164" s="87"/>
      <c r="H164" s="77"/>
    </row>
    <row r="165" spans="2:8" ht="38.25" x14ac:dyDescent="0.25">
      <c r="B165" s="73"/>
      <c r="C165" s="140"/>
      <c r="D165" s="138"/>
      <c r="E165" s="100" t="s">
        <v>88</v>
      </c>
      <c r="F165" s="110">
        <v>90</v>
      </c>
      <c r="G165" s="87"/>
      <c r="H165" s="77"/>
    </row>
    <row r="166" spans="2:8" ht="38.25" x14ac:dyDescent="0.25">
      <c r="B166" s="73"/>
      <c r="C166" s="140"/>
      <c r="D166" s="138"/>
      <c r="E166" s="100" t="s">
        <v>89</v>
      </c>
      <c r="F166" s="110">
        <v>90</v>
      </c>
      <c r="G166" s="87"/>
      <c r="H166" s="77"/>
    </row>
    <row r="167" spans="2:8" ht="38.25" x14ac:dyDescent="0.25">
      <c r="B167" s="73"/>
      <c r="C167" s="140"/>
      <c r="D167" s="138"/>
      <c r="E167" s="100" t="s">
        <v>90</v>
      </c>
      <c r="F167" s="110">
        <v>90</v>
      </c>
      <c r="G167" s="87"/>
      <c r="H167" s="77"/>
    </row>
    <row r="168" spans="2:8" ht="38.25" x14ac:dyDescent="0.25">
      <c r="B168" s="73"/>
      <c r="C168" s="140"/>
      <c r="D168" s="138"/>
      <c r="E168" s="100" t="s">
        <v>91</v>
      </c>
      <c r="F168" s="110">
        <v>90</v>
      </c>
      <c r="G168" s="87"/>
      <c r="H168" s="77"/>
    </row>
    <row r="169" spans="2:8" ht="38.25" x14ac:dyDescent="0.25">
      <c r="B169" s="73"/>
      <c r="C169" s="140"/>
      <c r="D169" s="138"/>
      <c r="E169" s="100" t="s">
        <v>92</v>
      </c>
      <c r="F169" s="110">
        <v>90</v>
      </c>
      <c r="G169" s="87"/>
      <c r="H169" s="77"/>
    </row>
    <row r="170" spans="2:8" ht="38.25" x14ac:dyDescent="0.25">
      <c r="B170" s="73"/>
      <c r="C170" s="140"/>
      <c r="D170" s="138"/>
      <c r="E170" s="100" t="s">
        <v>93</v>
      </c>
      <c r="F170" s="110">
        <v>90</v>
      </c>
      <c r="G170" s="87"/>
      <c r="H170" s="77"/>
    </row>
    <row r="171" spans="2:8" ht="38.25" x14ac:dyDescent="0.25">
      <c r="B171" s="73"/>
      <c r="C171" s="140"/>
      <c r="D171" s="138"/>
      <c r="E171" s="100" t="s">
        <v>94</v>
      </c>
      <c r="F171" s="110">
        <v>90</v>
      </c>
      <c r="G171" s="87"/>
      <c r="H171" s="77"/>
    </row>
    <row r="172" spans="2:8" ht="38.25" x14ac:dyDescent="0.25">
      <c r="B172" s="73"/>
      <c r="C172" s="140"/>
      <c r="D172" s="138"/>
      <c r="E172" s="100" t="s">
        <v>95</v>
      </c>
      <c r="F172" s="110">
        <v>90</v>
      </c>
      <c r="G172" s="87"/>
      <c r="H172" s="77"/>
    </row>
    <row r="173" spans="2:8" ht="38.25" x14ac:dyDescent="0.25">
      <c r="B173" s="73"/>
      <c r="C173" s="140"/>
      <c r="D173" s="138"/>
      <c r="E173" s="100" t="s">
        <v>96</v>
      </c>
      <c r="F173" s="110">
        <v>90</v>
      </c>
      <c r="G173" s="87"/>
      <c r="H173" s="77"/>
    </row>
    <row r="174" spans="2:8" ht="38.25" x14ac:dyDescent="0.25">
      <c r="B174" s="73"/>
      <c r="C174" s="140"/>
      <c r="D174" s="138"/>
      <c r="E174" s="100" t="s">
        <v>97</v>
      </c>
      <c r="F174" s="110">
        <v>90</v>
      </c>
      <c r="G174" s="87"/>
      <c r="H174" s="77"/>
    </row>
    <row r="175" spans="2:8" ht="38.25" x14ac:dyDescent="0.25">
      <c r="B175" s="73"/>
      <c r="C175" s="140"/>
      <c r="D175" s="138"/>
      <c r="E175" s="100" t="s">
        <v>98</v>
      </c>
      <c r="F175" s="110">
        <v>90</v>
      </c>
      <c r="G175" s="87"/>
      <c r="H175" s="77"/>
    </row>
    <row r="176" spans="2:8" ht="38.25" x14ac:dyDescent="0.25">
      <c r="B176" s="73"/>
      <c r="C176" s="140"/>
      <c r="D176" s="138"/>
      <c r="E176" s="100" t="s">
        <v>99</v>
      </c>
      <c r="F176" s="110">
        <v>90</v>
      </c>
      <c r="G176" s="87"/>
      <c r="H176" s="77"/>
    </row>
    <row r="177" spans="2:8" ht="38.25" x14ac:dyDescent="0.25">
      <c r="B177" s="73"/>
      <c r="C177" s="140"/>
      <c r="D177" s="138"/>
      <c r="E177" s="100" t="s">
        <v>100</v>
      </c>
      <c r="F177" s="110">
        <v>100</v>
      </c>
      <c r="G177" s="87"/>
      <c r="H177" s="77"/>
    </row>
    <row r="178" spans="2:8" ht="38.25" x14ac:dyDescent="0.25">
      <c r="B178" s="73"/>
      <c r="C178" s="140"/>
      <c r="D178" s="138"/>
      <c r="E178" s="100" t="s">
        <v>101</v>
      </c>
      <c r="F178" s="110">
        <v>100</v>
      </c>
      <c r="G178" s="87"/>
      <c r="H178" s="77"/>
    </row>
    <row r="179" spans="2:8" ht="38.25" x14ac:dyDescent="0.25">
      <c r="B179" s="73"/>
      <c r="C179" s="140"/>
      <c r="D179" s="138"/>
      <c r="E179" s="100" t="s">
        <v>102</v>
      </c>
      <c r="F179" s="110">
        <v>100</v>
      </c>
      <c r="G179" s="87"/>
      <c r="H179" s="77"/>
    </row>
    <row r="180" spans="2:8" ht="38.25" x14ac:dyDescent="0.25">
      <c r="B180" s="73"/>
      <c r="C180" s="140"/>
      <c r="D180" s="138"/>
      <c r="E180" s="100" t="s">
        <v>103</v>
      </c>
      <c r="F180" s="110">
        <v>100</v>
      </c>
      <c r="G180" s="87"/>
      <c r="H180" s="77"/>
    </row>
    <row r="181" spans="2:8" ht="51" x14ac:dyDescent="0.25">
      <c r="B181" s="73"/>
      <c r="C181" s="140"/>
      <c r="D181" s="138"/>
      <c r="E181" s="100" t="s">
        <v>104</v>
      </c>
      <c r="F181" s="110">
        <v>100</v>
      </c>
      <c r="G181" s="87"/>
      <c r="H181" s="77"/>
    </row>
    <row r="182" spans="2:8" ht="51" x14ac:dyDescent="0.25">
      <c r="B182" s="73"/>
      <c r="C182" s="140"/>
      <c r="D182" s="138"/>
      <c r="E182" s="100" t="s">
        <v>105</v>
      </c>
      <c r="F182" s="110">
        <v>100</v>
      </c>
      <c r="G182" s="87"/>
      <c r="H182" s="77"/>
    </row>
    <row r="183" spans="2:8" ht="38.25" x14ac:dyDescent="0.25">
      <c r="B183" s="73"/>
      <c r="C183" s="140"/>
      <c r="D183" s="138"/>
      <c r="E183" s="100" t="s">
        <v>106</v>
      </c>
      <c r="F183" s="110">
        <v>100</v>
      </c>
      <c r="G183" s="87"/>
      <c r="H183" s="77"/>
    </row>
    <row r="184" spans="2:8" ht="38.25" x14ac:dyDescent="0.25">
      <c r="B184" s="73"/>
      <c r="C184" s="140"/>
      <c r="D184" s="138"/>
      <c r="E184" s="100" t="s">
        <v>107</v>
      </c>
      <c r="F184" s="110">
        <v>100</v>
      </c>
      <c r="G184" s="87"/>
      <c r="H184" s="77"/>
    </row>
    <row r="185" spans="2:8" ht="25.5" x14ac:dyDescent="0.25">
      <c r="B185" s="73"/>
      <c r="C185" s="140"/>
      <c r="D185" s="138"/>
      <c r="E185" s="100" t="s">
        <v>108</v>
      </c>
      <c r="F185" s="110">
        <v>90</v>
      </c>
      <c r="G185" s="87"/>
      <c r="H185" s="77"/>
    </row>
    <row r="186" spans="2:8" ht="38.25" x14ac:dyDescent="0.25">
      <c r="B186" s="73"/>
      <c r="C186" s="140"/>
      <c r="D186" s="138"/>
      <c r="E186" s="100" t="s">
        <v>109</v>
      </c>
      <c r="F186" s="110">
        <v>100</v>
      </c>
      <c r="G186" s="87"/>
      <c r="H186" s="77"/>
    </row>
    <row r="187" spans="2:8" ht="38.25" x14ac:dyDescent="0.25">
      <c r="B187" s="73"/>
      <c r="C187" s="140"/>
      <c r="D187" s="138"/>
      <c r="E187" s="100" t="s">
        <v>110</v>
      </c>
      <c r="F187" s="110">
        <v>100</v>
      </c>
      <c r="G187" s="87"/>
      <c r="H187" s="77"/>
    </row>
    <row r="188" spans="2:8" ht="38.25" x14ac:dyDescent="0.25">
      <c r="B188" s="73"/>
      <c r="C188" s="140"/>
      <c r="D188" s="138"/>
      <c r="E188" s="100" t="s">
        <v>111</v>
      </c>
      <c r="F188" s="110">
        <v>100</v>
      </c>
      <c r="G188" s="87"/>
      <c r="H188" s="77"/>
    </row>
    <row r="189" spans="2:8" ht="38.25" x14ac:dyDescent="0.25">
      <c r="B189" s="73"/>
      <c r="C189" s="140"/>
      <c r="D189" s="138"/>
      <c r="E189" s="100" t="s">
        <v>112</v>
      </c>
      <c r="F189" s="110">
        <v>100</v>
      </c>
      <c r="G189" s="87"/>
      <c r="H189" s="77"/>
    </row>
    <row r="190" spans="2:8" ht="51" x14ac:dyDescent="0.25">
      <c r="B190" s="73"/>
      <c r="C190" s="140"/>
      <c r="D190" s="138"/>
      <c r="E190" s="100" t="s">
        <v>113</v>
      </c>
      <c r="F190" s="110">
        <v>100</v>
      </c>
      <c r="G190" s="87"/>
      <c r="H190" s="77"/>
    </row>
    <row r="191" spans="2:8" ht="38.25" x14ac:dyDescent="0.25">
      <c r="B191" s="73"/>
      <c r="C191" s="140"/>
      <c r="D191" s="138"/>
      <c r="E191" s="100" t="s">
        <v>114</v>
      </c>
      <c r="F191" s="110">
        <v>100</v>
      </c>
      <c r="G191" s="87"/>
      <c r="H191" s="77"/>
    </row>
    <row r="192" spans="2:8" ht="38.25" x14ac:dyDescent="0.25">
      <c r="B192" s="73"/>
      <c r="C192" s="140"/>
      <c r="D192" s="138"/>
      <c r="E192" s="100" t="s">
        <v>115</v>
      </c>
      <c r="F192" s="110">
        <v>100</v>
      </c>
      <c r="G192" s="87"/>
      <c r="H192" s="77"/>
    </row>
    <row r="193" spans="2:8" ht="38.25" x14ac:dyDescent="0.25">
      <c r="B193" s="73"/>
      <c r="C193" s="140"/>
      <c r="D193" s="138"/>
      <c r="E193" s="100" t="s">
        <v>116</v>
      </c>
      <c r="F193" s="110">
        <v>100</v>
      </c>
      <c r="G193" s="87"/>
      <c r="H193" s="77"/>
    </row>
    <row r="194" spans="2:8" ht="25.5" x14ac:dyDescent="0.25">
      <c r="B194" s="73"/>
      <c r="C194" s="140"/>
      <c r="D194" s="138"/>
      <c r="E194" s="100" t="s">
        <v>117</v>
      </c>
      <c r="F194" s="110">
        <v>100</v>
      </c>
      <c r="G194" s="87"/>
      <c r="H194" s="77"/>
    </row>
    <row r="195" spans="2:8" ht="25.5" x14ac:dyDescent="0.25">
      <c r="B195" s="73"/>
      <c r="C195" s="140"/>
      <c r="D195" s="138"/>
      <c r="E195" s="100" t="s">
        <v>186</v>
      </c>
      <c r="F195" s="110">
        <v>40</v>
      </c>
      <c r="G195" s="87"/>
      <c r="H195" s="77"/>
    </row>
    <row r="196" spans="2:8" ht="25.5" x14ac:dyDescent="0.25">
      <c r="B196" s="73"/>
      <c r="C196" s="140"/>
      <c r="D196" s="138"/>
      <c r="E196" s="100" t="s">
        <v>187</v>
      </c>
      <c r="F196" s="110">
        <v>100</v>
      </c>
      <c r="G196" s="87"/>
      <c r="H196" s="77"/>
    </row>
    <row r="197" spans="2:8" ht="38.25" x14ac:dyDescent="0.25">
      <c r="B197" s="73"/>
      <c r="C197" s="140"/>
      <c r="D197" s="138"/>
      <c r="E197" s="100" t="s">
        <v>188</v>
      </c>
      <c r="F197" s="110">
        <v>100</v>
      </c>
      <c r="G197" s="87"/>
      <c r="H197" s="77"/>
    </row>
    <row r="198" spans="2:8" ht="38.25" x14ac:dyDescent="0.25">
      <c r="B198" s="73"/>
      <c r="C198" s="140"/>
      <c r="D198" s="138"/>
      <c r="E198" s="100" t="s">
        <v>189</v>
      </c>
      <c r="F198" s="110">
        <v>100</v>
      </c>
      <c r="G198" s="87"/>
      <c r="H198" s="77"/>
    </row>
    <row r="199" spans="2:8" ht="25.5" x14ac:dyDescent="0.25">
      <c r="B199" s="73"/>
      <c r="C199" s="140"/>
      <c r="D199" s="138"/>
      <c r="E199" s="100" t="s">
        <v>190</v>
      </c>
      <c r="F199" s="110">
        <v>100</v>
      </c>
      <c r="G199" s="87"/>
      <c r="H199" s="77"/>
    </row>
    <row r="200" spans="2:8" ht="25.5" x14ac:dyDescent="0.25">
      <c r="B200" s="73"/>
      <c r="C200" s="140"/>
      <c r="D200" s="138"/>
      <c r="E200" s="100" t="s">
        <v>191</v>
      </c>
      <c r="F200" s="110">
        <v>100</v>
      </c>
      <c r="G200" s="87"/>
      <c r="H200" s="77"/>
    </row>
    <row r="201" spans="2:8" ht="38.25" x14ac:dyDescent="0.25">
      <c r="B201" s="73"/>
      <c r="C201" s="140"/>
      <c r="D201" s="138"/>
      <c r="E201" s="100" t="s">
        <v>192</v>
      </c>
      <c r="F201" s="110">
        <v>100</v>
      </c>
      <c r="G201" s="87"/>
      <c r="H201" s="77"/>
    </row>
    <row r="202" spans="2:8" ht="38.25" x14ac:dyDescent="0.25">
      <c r="B202" s="73"/>
      <c r="C202" s="140"/>
      <c r="D202" s="138"/>
      <c r="E202" s="100" t="s">
        <v>193</v>
      </c>
      <c r="F202" s="110">
        <v>100</v>
      </c>
      <c r="G202" s="87"/>
      <c r="H202" s="77"/>
    </row>
    <row r="203" spans="2:8" ht="25.5" x14ac:dyDescent="0.25">
      <c r="B203" s="73"/>
      <c r="C203" s="140"/>
      <c r="D203" s="138"/>
      <c r="E203" s="100" t="s">
        <v>194</v>
      </c>
      <c r="F203" s="110">
        <v>100</v>
      </c>
      <c r="G203" s="87"/>
      <c r="H203" s="77"/>
    </row>
    <row r="204" spans="2:8" ht="25.5" x14ac:dyDescent="0.25">
      <c r="B204" s="73"/>
      <c r="C204" s="140"/>
      <c r="D204" s="138"/>
      <c r="E204" s="100" t="s">
        <v>195</v>
      </c>
      <c r="F204" s="110">
        <v>50</v>
      </c>
      <c r="G204" s="87"/>
      <c r="H204" s="77"/>
    </row>
    <row r="205" spans="2:8" ht="38.25" x14ac:dyDescent="0.25">
      <c r="B205" s="73"/>
      <c r="C205" s="140"/>
      <c r="D205" s="138"/>
      <c r="E205" s="100" t="s">
        <v>196</v>
      </c>
      <c r="F205" s="110">
        <v>100</v>
      </c>
      <c r="G205" s="87"/>
      <c r="H205" s="77"/>
    </row>
    <row r="206" spans="2:8" ht="38.25" x14ac:dyDescent="0.25">
      <c r="B206" s="73"/>
      <c r="C206" s="140"/>
      <c r="D206" s="138"/>
      <c r="E206" s="100" t="s">
        <v>197</v>
      </c>
      <c r="F206" s="110">
        <v>100</v>
      </c>
      <c r="G206" s="87"/>
      <c r="H206" s="77"/>
    </row>
    <row r="207" spans="2:8" ht="38.25" x14ac:dyDescent="0.25">
      <c r="B207" s="73"/>
      <c r="C207" s="140"/>
      <c r="D207" s="138"/>
      <c r="E207" s="100" t="s">
        <v>198</v>
      </c>
      <c r="F207" s="110">
        <v>100</v>
      </c>
      <c r="G207" s="87"/>
      <c r="H207" s="77"/>
    </row>
    <row r="208" spans="2:8" ht="38.25" x14ac:dyDescent="0.25">
      <c r="B208" s="73"/>
      <c r="C208" s="140"/>
      <c r="D208" s="138"/>
      <c r="E208" s="100" t="s">
        <v>199</v>
      </c>
      <c r="F208" s="110">
        <v>40</v>
      </c>
      <c r="G208" s="87"/>
      <c r="H208" s="77"/>
    </row>
    <row r="209" spans="2:8" ht="25.5" x14ac:dyDescent="0.25">
      <c r="B209" s="73"/>
      <c r="C209" s="140"/>
      <c r="D209" s="138"/>
      <c r="E209" s="100" t="s">
        <v>200</v>
      </c>
      <c r="F209" s="110">
        <v>40</v>
      </c>
      <c r="G209" s="87"/>
      <c r="H209" s="77"/>
    </row>
    <row r="210" spans="2:8" ht="25.5" x14ac:dyDescent="0.25">
      <c r="B210" s="73"/>
      <c r="C210" s="140"/>
      <c r="D210" s="138"/>
      <c r="E210" s="100" t="s">
        <v>201</v>
      </c>
      <c r="F210" s="110">
        <v>100</v>
      </c>
      <c r="G210" s="87"/>
      <c r="H210" s="77"/>
    </row>
    <row r="211" spans="2:8" ht="25.5" x14ac:dyDescent="0.25">
      <c r="B211" s="73"/>
      <c r="C211" s="140"/>
      <c r="D211" s="138"/>
      <c r="E211" s="100" t="s">
        <v>202</v>
      </c>
      <c r="F211" s="110">
        <v>100</v>
      </c>
      <c r="G211" s="87"/>
      <c r="H211" s="77"/>
    </row>
    <row r="212" spans="2:8" ht="25.5" x14ac:dyDescent="0.25">
      <c r="B212" s="73"/>
      <c r="C212" s="140"/>
      <c r="D212" s="138"/>
      <c r="E212" s="100" t="s">
        <v>203</v>
      </c>
      <c r="F212" s="110">
        <v>100</v>
      </c>
      <c r="G212" s="87"/>
      <c r="H212" s="77"/>
    </row>
    <row r="213" spans="2:8" ht="25.5" x14ac:dyDescent="0.25">
      <c r="B213" s="73"/>
      <c r="C213" s="140"/>
      <c r="D213" s="138"/>
      <c r="E213" s="100" t="s">
        <v>204</v>
      </c>
      <c r="F213" s="110">
        <v>100</v>
      </c>
      <c r="G213" s="87"/>
      <c r="H213" s="77"/>
    </row>
    <row r="214" spans="2:8" ht="38.25" x14ac:dyDescent="0.25">
      <c r="B214" s="73"/>
      <c r="C214" s="140"/>
      <c r="D214" s="138"/>
      <c r="E214" s="100" t="s">
        <v>205</v>
      </c>
      <c r="F214" s="110">
        <v>100</v>
      </c>
      <c r="G214" s="87"/>
      <c r="H214" s="77"/>
    </row>
    <row r="215" spans="2:8" ht="25.5" x14ac:dyDescent="0.25">
      <c r="B215" s="73"/>
      <c r="C215" s="140"/>
      <c r="D215" s="138"/>
      <c r="E215" s="100" t="s">
        <v>206</v>
      </c>
      <c r="F215" s="110">
        <v>100</v>
      </c>
      <c r="G215" s="87"/>
      <c r="H215" s="77"/>
    </row>
    <row r="216" spans="2:8" ht="25.5" x14ac:dyDescent="0.25">
      <c r="B216" s="73"/>
      <c r="C216" s="140"/>
      <c r="D216" s="138"/>
      <c r="E216" s="100" t="s">
        <v>207</v>
      </c>
      <c r="F216" s="110">
        <v>100</v>
      </c>
      <c r="G216" s="87"/>
      <c r="H216" s="77"/>
    </row>
    <row r="217" spans="2:8" ht="38.25" x14ac:dyDescent="0.25">
      <c r="B217" s="73"/>
      <c r="C217" s="140"/>
      <c r="D217" s="138"/>
      <c r="E217" s="100" t="s">
        <v>208</v>
      </c>
      <c r="F217" s="110">
        <v>100</v>
      </c>
      <c r="G217" s="87"/>
      <c r="H217" s="77"/>
    </row>
    <row r="218" spans="2:8" ht="25.5" x14ac:dyDescent="0.25">
      <c r="B218" s="73"/>
      <c r="C218" s="140"/>
      <c r="D218" s="138"/>
      <c r="E218" s="100" t="s">
        <v>209</v>
      </c>
      <c r="F218" s="110">
        <v>100</v>
      </c>
      <c r="G218" s="87"/>
      <c r="H218" s="77"/>
    </row>
    <row r="219" spans="2:8" ht="25.5" x14ac:dyDescent="0.25">
      <c r="B219" s="73"/>
      <c r="C219" s="140"/>
      <c r="D219" s="138"/>
      <c r="E219" s="100" t="s">
        <v>210</v>
      </c>
      <c r="F219" s="110">
        <v>100</v>
      </c>
      <c r="G219" s="87"/>
      <c r="H219" s="77"/>
    </row>
    <row r="220" spans="2:8" ht="25.5" x14ac:dyDescent="0.25">
      <c r="B220" s="73"/>
      <c r="C220" s="140"/>
      <c r="D220" s="138"/>
      <c r="E220" s="100" t="s">
        <v>211</v>
      </c>
      <c r="F220" s="110">
        <v>100</v>
      </c>
      <c r="G220" s="87"/>
      <c r="H220" s="77"/>
    </row>
    <row r="221" spans="2:8" ht="38.25" x14ac:dyDescent="0.25">
      <c r="B221" s="73"/>
      <c r="C221" s="140"/>
      <c r="D221" s="138"/>
      <c r="E221" s="100" t="s">
        <v>212</v>
      </c>
      <c r="F221" s="110">
        <v>100</v>
      </c>
      <c r="G221" s="87"/>
      <c r="H221" s="77"/>
    </row>
    <row r="222" spans="2:8" ht="25.5" x14ac:dyDescent="0.25">
      <c r="B222" s="73"/>
      <c r="C222" s="140"/>
      <c r="D222" s="138"/>
      <c r="E222" s="100" t="s">
        <v>213</v>
      </c>
      <c r="F222" s="110">
        <v>100</v>
      </c>
      <c r="G222" s="87"/>
      <c r="H222" s="77"/>
    </row>
    <row r="223" spans="2:8" ht="38.25" x14ac:dyDescent="0.25">
      <c r="B223" s="73"/>
      <c r="C223" s="140"/>
      <c r="D223" s="138"/>
      <c r="E223" s="100" t="s">
        <v>214</v>
      </c>
      <c r="F223" s="110">
        <v>100</v>
      </c>
      <c r="G223" s="87"/>
      <c r="H223" s="77"/>
    </row>
    <row r="224" spans="2:8" ht="38.25" x14ac:dyDescent="0.25">
      <c r="B224" s="73"/>
      <c r="C224" s="140"/>
      <c r="D224" s="138"/>
      <c r="E224" s="100" t="s">
        <v>215</v>
      </c>
      <c r="F224" s="110">
        <v>100</v>
      </c>
      <c r="G224" s="87"/>
      <c r="H224" s="77"/>
    </row>
    <row r="225" spans="2:8" ht="25.5" x14ac:dyDescent="0.25">
      <c r="B225" s="73"/>
      <c r="C225" s="140"/>
      <c r="D225" s="138"/>
      <c r="E225" s="100" t="s">
        <v>216</v>
      </c>
      <c r="F225" s="110">
        <v>100</v>
      </c>
      <c r="G225" s="87"/>
      <c r="H225" s="77"/>
    </row>
    <row r="226" spans="2:8" ht="25.5" x14ac:dyDescent="0.25">
      <c r="B226" s="73"/>
      <c r="C226" s="140"/>
      <c r="D226" s="138"/>
      <c r="E226" s="100" t="s">
        <v>217</v>
      </c>
      <c r="F226" s="110">
        <v>100</v>
      </c>
      <c r="G226" s="87"/>
      <c r="H226" s="77"/>
    </row>
    <row r="227" spans="2:8" ht="38.25" x14ac:dyDescent="0.25">
      <c r="B227" s="73"/>
      <c r="C227" s="140"/>
      <c r="D227" s="138"/>
      <c r="E227" s="100" t="s">
        <v>218</v>
      </c>
      <c r="F227" s="110">
        <v>100</v>
      </c>
      <c r="G227" s="87"/>
      <c r="H227" s="77"/>
    </row>
    <row r="228" spans="2:8" ht="38.25" x14ac:dyDescent="0.25">
      <c r="B228" s="73"/>
      <c r="C228" s="140"/>
      <c r="D228" s="138"/>
      <c r="E228" s="100" t="s">
        <v>219</v>
      </c>
      <c r="F228" s="110">
        <v>100</v>
      </c>
      <c r="G228" s="87"/>
      <c r="H228" s="77"/>
    </row>
    <row r="229" spans="2:8" ht="25.5" x14ac:dyDescent="0.25">
      <c r="B229" s="73"/>
      <c r="C229" s="140"/>
      <c r="D229" s="138"/>
      <c r="E229" s="100" t="s">
        <v>220</v>
      </c>
      <c r="F229" s="110">
        <v>100</v>
      </c>
      <c r="G229" s="87"/>
      <c r="H229" s="77"/>
    </row>
    <row r="230" spans="2:8" ht="38.25" x14ac:dyDescent="0.25">
      <c r="B230" s="73"/>
      <c r="C230" s="140"/>
      <c r="D230" s="138"/>
      <c r="E230" s="100" t="s">
        <v>221</v>
      </c>
      <c r="F230" s="110">
        <v>100</v>
      </c>
      <c r="G230" s="87"/>
      <c r="H230" s="77"/>
    </row>
    <row r="231" spans="2:8" ht="38.25" x14ac:dyDescent="0.25">
      <c r="B231" s="73"/>
      <c r="C231" s="140"/>
      <c r="D231" s="138"/>
      <c r="E231" s="100" t="s">
        <v>222</v>
      </c>
      <c r="F231" s="110">
        <v>100</v>
      </c>
      <c r="G231" s="87"/>
      <c r="H231" s="77"/>
    </row>
    <row r="232" spans="2:8" ht="25.5" x14ac:dyDescent="0.25">
      <c r="B232" s="73"/>
      <c r="C232" s="140"/>
      <c r="D232" s="138"/>
      <c r="E232" s="100" t="s">
        <v>223</v>
      </c>
      <c r="F232" s="110">
        <v>100</v>
      </c>
      <c r="G232" s="87"/>
      <c r="H232" s="77"/>
    </row>
    <row r="233" spans="2:8" ht="38.25" x14ac:dyDescent="0.25">
      <c r="B233" s="73"/>
      <c r="C233" s="140"/>
      <c r="D233" s="138"/>
      <c r="E233" s="100" t="s">
        <v>224</v>
      </c>
      <c r="F233" s="110">
        <v>100</v>
      </c>
      <c r="G233" s="87"/>
      <c r="H233" s="77"/>
    </row>
    <row r="234" spans="2:8" ht="38.25" x14ac:dyDescent="0.25">
      <c r="B234" s="73"/>
      <c r="C234" s="140"/>
      <c r="D234" s="138"/>
      <c r="E234" s="100" t="s">
        <v>225</v>
      </c>
      <c r="F234" s="110">
        <v>100</v>
      </c>
      <c r="G234" s="87"/>
      <c r="H234" s="77"/>
    </row>
    <row r="235" spans="2:8" ht="25.5" x14ac:dyDescent="0.25">
      <c r="B235" s="73"/>
      <c r="C235" s="140"/>
      <c r="D235" s="138"/>
      <c r="E235" s="100" t="s">
        <v>226</v>
      </c>
      <c r="F235" s="110">
        <v>80</v>
      </c>
      <c r="G235" s="87"/>
      <c r="H235" s="77"/>
    </row>
    <row r="236" spans="2:8" ht="38.25" x14ac:dyDescent="0.25">
      <c r="B236" s="73"/>
      <c r="C236" s="140"/>
      <c r="D236" s="138"/>
      <c r="E236" s="100" t="s">
        <v>227</v>
      </c>
      <c r="F236" s="110">
        <v>80</v>
      </c>
      <c r="G236" s="87"/>
      <c r="H236" s="77"/>
    </row>
    <row r="237" spans="2:8" ht="25.5" x14ac:dyDescent="0.25">
      <c r="B237" s="73"/>
      <c r="C237" s="140"/>
      <c r="D237" s="138"/>
      <c r="E237" s="100" t="s">
        <v>228</v>
      </c>
      <c r="F237" s="110">
        <v>80</v>
      </c>
      <c r="G237" s="87"/>
      <c r="H237" s="77"/>
    </row>
    <row r="238" spans="2:8" ht="25.5" x14ac:dyDescent="0.25">
      <c r="B238" s="73"/>
      <c r="C238" s="140"/>
      <c r="D238" s="139"/>
      <c r="E238" s="101" t="s">
        <v>229</v>
      </c>
      <c r="F238" s="111">
        <v>80</v>
      </c>
      <c r="G238" s="102"/>
      <c r="H238" s="77"/>
    </row>
    <row r="239" spans="2:8" ht="29.45" customHeight="1" x14ac:dyDescent="0.25">
      <c r="B239" s="73"/>
      <c r="C239" s="140" t="s">
        <v>238</v>
      </c>
      <c r="D239" s="137" t="str">
        <f>IF(SUM(F239:F249)=0,"",AVERAGE(F239:F249))</f>
        <v/>
      </c>
      <c r="E239" s="99" t="s">
        <v>270</v>
      </c>
      <c r="F239" s="109" t="s">
        <v>240</v>
      </c>
      <c r="G239" s="88"/>
      <c r="H239" s="77"/>
    </row>
    <row r="240" spans="2:8" ht="38.25" x14ac:dyDescent="0.25">
      <c r="B240" s="73"/>
      <c r="C240" s="140"/>
      <c r="D240" s="138"/>
      <c r="E240" s="100" t="s">
        <v>172</v>
      </c>
      <c r="F240" s="110" t="s">
        <v>240</v>
      </c>
      <c r="G240" s="87"/>
      <c r="H240" s="77"/>
    </row>
    <row r="241" spans="2:8" ht="38.25" x14ac:dyDescent="0.25">
      <c r="B241" s="73"/>
      <c r="C241" s="140"/>
      <c r="D241" s="138"/>
      <c r="E241" s="100" t="s">
        <v>173</v>
      </c>
      <c r="F241" s="110" t="s">
        <v>240</v>
      </c>
      <c r="G241" s="87"/>
      <c r="H241" s="77"/>
    </row>
    <row r="242" spans="2:8" ht="31.15" customHeight="1" x14ac:dyDescent="0.25">
      <c r="B242" s="73"/>
      <c r="C242" s="140"/>
      <c r="D242" s="138"/>
      <c r="E242" s="100" t="s">
        <v>174</v>
      </c>
      <c r="F242" s="110" t="s">
        <v>240</v>
      </c>
      <c r="G242" s="87"/>
      <c r="H242" s="77"/>
    </row>
    <row r="243" spans="2:8" ht="51" x14ac:dyDescent="0.25">
      <c r="B243" s="73"/>
      <c r="C243" s="140"/>
      <c r="D243" s="138"/>
      <c r="E243" s="100" t="s">
        <v>175</v>
      </c>
      <c r="F243" s="110" t="s">
        <v>240</v>
      </c>
      <c r="G243" s="87"/>
      <c r="H243" s="77"/>
    </row>
    <row r="244" spans="2:8" ht="51" x14ac:dyDescent="0.25">
      <c r="B244" s="73"/>
      <c r="C244" s="140"/>
      <c r="D244" s="138"/>
      <c r="E244" s="100" t="s">
        <v>176</v>
      </c>
      <c r="F244" s="110" t="s">
        <v>240</v>
      </c>
      <c r="G244" s="87"/>
      <c r="H244" s="77"/>
    </row>
    <row r="245" spans="2:8" ht="51" x14ac:dyDescent="0.25">
      <c r="B245" s="73"/>
      <c r="C245" s="140"/>
      <c r="D245" s="138"/>
      <c r="E245" s="100" t="s">
        <v>177</v>
      </c>
      <c r="F245" s="110" t="s">
        <v>240</v>
      </c>
      <c r="G245" s="87"/>
      <c r="H245" s="77"/>
    </row>
    <row r="246" spans="2:8" ht="38.25" x14ac:dyDescent="0.25">
      <c r="B246" s="73"/>
      <c r="C246" s="140"/>
      <c r="D246" s="138"/>
      <c r="E246" s="100" t="s">
        <v>178</v>
      </c>
      <c r="F246" s="110" t="s">
        <v>240</v>
      </c>
      <c r="G246" s="87"/>
      <c r="H246" s="77"/>
    </row>
    <row r="247" spans="2:8" ht="25.5" x14ac:dyDescent="0.25">
      <c r="B247" s="73"/>
      <c r="C247" s="140"/>
      <c r="D247" s="138"/>
      <c r="E247" s="100" t="s">
        <v>179</v>
      </c>
      <c r="F247" s="110" t="s">
        <v>240</v>
      </c>
      <c r="G247" s="87"/>
      <c r="H247" s="77"/>
    </row>
    <row r="248" spans="2:8" ht="25.5" x14ac:dyDescent="0.25">
      <c r="B248" s="73"/>
      <c r="C248" s="140"/>
      <c r="D248" s="138"/>
      <c r="E248" s="100" t="s">
        <v>180</v>
      </c>
      <c r="F248" s="110" t="s">
        <v>240</v>
      </c>
      <c r="G248" s="87"/>
      <c r="H248" s="77"/>
    </row>
    <row r="249" spans="2:8" ht="25.5" x14ac:dyDescent="0.25">
      <c r="B249" s="73"/>
      <c r="C249" s="140"/>
      <c r="D249" s="139"/>
      <c r="E249" s="101" t="s">
        <v>181</v>
      </c>
      <c r="F249" s="111" t="s">
        <v>240</v>
      </c>
      <c r="G249" s="102"/>
      <c r="H249" s="77"/>
    </row>
    <row r="250" spans="2:8" ht="18.75" thickBot="1" x14ac:dyDescent="0.3">
      <c r="B250" s="85"/>
      <c r="C250" s="81"/>
      <c r="D250" s="82"/>
      <c r="E250" s="83"/>
      <c r="F250" s="81"/>
      <c r="G250" s="81"/>
      <c r="H250" s="89"/>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26">
    <mergeCell ref="C4:G4"/>
    <mergeCell ref="E9:E10"/>
    <mergeCell ref="F9:F10"/>
    <mergeCell ref="G9:G10"/>
    <mergeCell ref="C9:C10"/>
    <mergeCell ref="D9:D10"/>
    <mergeCell ref="F6:G6"/>
    <mergeCell ref="F7:G7"/>
    <mergeCell ref="C6:E6"/>
    <mergeCell ref="C7:E7"/>
    <mergeCell ref="D151:D238"/>
    <mergeCell ref="D239:D249"/>
    <mergeCell ref="C11:C81"/>
    <mergeCell ref="C82:C89"/>
    <mergeCell ref="C90:C96"/>
    <mergeCell ref="D11:D81"/>
    <mergeCell ref="C97:C112"/>
    <mergeCell ref="C113:C119"/>
    <mergeCell ref="C120:C150"/>
    <mergeCell ref="C151:C238"/>
    <mergeCell ref="C239:C249"/>
    <mergeCell ref="D82:D89"/>
    <mergeCell ref="D90:D96"/>
    <mergeCell ref="D97:D112"/>
    <mergeCell ref="D113:D119"/>
    <mergeCell ref="D120:D150"/>
  </mergeCells>
  <conditionalFormatting sqref="F11:F249">
    <cfRule type="cellIs" dxfId="359" priority="486" operator="between">
      <formula>81</formula>
      <formula>100</formula>
    </cfRule>
    <cfRule type="cellIs" dxfId="358" priority="487" operator="between">
      <formula>61</formula>
      <formula>80</formula>
    </cfRule>
    <cfRule type="cellIs" dxfId="357" priority="488" operator="between">
      <formula>41</formula>
      <formula>60</formula>
    </cfRule>
    <cfRule type="cellIs" dxfId="356" priority="489" operator="between">
      <formula>21</formula>
      <formula>40</formula>
    </cfRule>
    <cfRule type="cellIs" dxfId="355" priority="490" operator="between">
      <formula>1</formula>
      <formula>20</formula>
    </cfRule>
  </conditionalFormatting>
  <conditionalFormatting sqref="D11">
    <cfRule type="cellIs" dxfId="354" priority="476" operator="between">
      <formula>80.4</formula>
      <formula>100</formula>
    </cfRule>
    <cfRule type="cellIs" dxfId="353" priority="477" operator="between">
      <formula>60.5</formula>
      <formula>80.4</formula>
    </cfRule>
    <cfRule type="cellIs" dxfId="352" priority="478" operator="between">
      <formula>40.5</formula>
      <formula>60.4</formula>
    </cfRule>
    <cfRule type="cellIs" dxfId="351" priority="479" operator="between">
      <formula>20.5</formula>
      <formula>40.4</formula>
    </cfRule>
    <cfRule type="cellIs" dxfId="350" priority="480" operator="between">
      <formula>0</formula>
      <formula>20.4</formula>
    </cfRule>
  </conditionalFormatting>
  <conditionalFormatting sqref="F7">
    <cfRule type="cellIs" dxfId="349" priority="466" operator="between">
      <formula>80.5</formula>
      <formula>100</formula>
    </cfRule>
    <cfRule type="cellIs" dxfId="348" priority="467" operator="between">
      <formula>60.5</formula>
      <formula>80.4</formula>
    </cfRule>
    <cfRule type="cellIs" dxfId="347" priority="468" operator="between">
      <formula>40.5</formula>
      <formula>60.4</formula>
    </cfRule>
    <cfRule type="cellIs" dxfId="346" priority="469" operator="between">
      <formula>20.5</formula>
      <formula>40.4</formula>
    </cfRule>
    <cfRule type="cellIs" dxfId="345" priority="470" operator="between">
      <formula>0</formula>
      <formula>20.4</formula>
    </cfRule>
  </conditionalFormatting>
  <conditionalFormatting sqref="F47">
    <cfRule type="cellIs" dxfId="344" priority="411" operator="between">
      <formula>81</formula>
      <formula>100</formula>
    </cfRule>
    <cfRule type="cellIs" dxfId="343" priority="412" operator="between">
      <formula>61</formula>
      <formula>80</formula>
    </cfRule>
    <cfRule type="cellIs" dxfId="342" priority="413" operator="between">
      <formula>41</formula>
      <formula>60</formula>
    </cfRule>
    <cfRule type="cellIs" dxfId="341" priority="414" operator="between">
      <formula>21</formula>
      <formula>40</formula>
    </cfRule>
    <cfRule type="cellIs" dxfId="340" priority="415" operator="between">
      <formula>1</formula>
      <formula>20</formula>
    </cfRule>
  </conditionalFormatting>
  <conditionalFormatting sqref="F74">
    <cfRule type="cellIs" dxfId="339" priority="401" operator="between">
      <formula>81</formula>
      <formula>100</formula>
    </cfRule>
    <cfRule type="cellIs" dxfId="338" priority="402" operator="between">
      <formula>61</formula>
      <formula>80</formula>
    </cfRule>
    <cfRule type="cellIs" dxfId="337" priority="403" operator="between">
      <formula>41</formula>
      <formula>60</formula>
    </cfRule>
    <cfRule type="cellIs" dxfId="336" priority="404" operator="between">
      <formula>21</formula>
      <formula>40</formula>
    </cfRule>
    <cfRule type="cellIs" dxfId="335" priority="405" operator="between">
      <formula>1</formula>
      <formula>20</formula>
    </cfRule>
  </conditionalFormatting>
  <conditionalFormatting sqref="F117:F122 F90:F96 F113:F115 F124:F146">
    <cfRule type="cellIs" dxfId="334" priority="391" operator="between">
      <formula>81</formula>
      <formula>100</formula>
    </cfRule>
    <cfRule type="cellIs" dxfId="333" priority="392" operator="between">
      <formula>61</formula>
      <formula>80</formula>
    </cfRule>
    <cfRule type="cellIs" dxfId="332" priority="393" operator="between">
      <formula>41</formula>
      <formula>60</formula>
    </cfRule>
    <cfRule type="cellIs" dxfId="331" priority="394" operator="between">
      <formula>21</formula>
      <formula>40</formula>
    </cfRule>
    <cfRule type="cellIs" dxfId="330" priority="395" operator="between">
      <formula>1</formula>
      <formula>20</formula>
    </cfRule>
  </conditionalFormatting>
  <conditionalFormatting sqref="F11:F249">
    <cfRule type="cellIs" dxfId="329" priority="416" operator="between">
      <formula>81</formula>
      <formula>100</formula>
    </cfRule>
    <cfRule type="cellIs" dxfId="328" priority="417" operator="between">
      <formula>61</formula>
      <formula>80</formula>
    </cfRule>
    <cfRule type="cellIs" dxfId="327" priority="418" operator="between">
      <formula>41</formula>
      <formula>60</formula>
    </cfRule>
    <cfRule type="cellIs" dxfId="326" priority="419" operator="between">
      <formula>21</formula>
      <formula>40</formula>
    </cfRule>
    <cfRule type="cellIs" dxfId="325" priority="420" operator="between">
      <formula>1</formula>
      <formula>20</formula>
    </cfRule>
  </conditionalFormatting>
  <conditionalFormatting sqref="F47">
    <cfRule type="cellIs" dxfId="324" priority="406" operator="between">
      <formula>81</formula>
      <formula>100</formula>
    </cfRule>
    <cfRule type="cellIs" dxfId="323" priority="407" operator="between">
      <formula>61</formula>
      <formula>80</formula>
    </cfRule>
    <cfRule type="cellIs" dxfId="322" priority="408" operator="between">
      <formula>41</formula>
      <formula>60</formula>
    </cfRule>
    <cfRule type="cellIs" dxfId="321" priority="409" operator="between">
      <formula>21</formula>
      <formula>40</formula>
    </cfRule>
    <cfRule type="cellIs" dxfId="320" priority="410" operator="between">
      <formula>1</formula>
      <formula>20</formula>
    </cfRule>
  </conditionalFormatting>
  <conditionalFormatting sqref="F74">
    <cfRule type="cellIs" dxfId="319" priority="396" operator="between">
      <formula>81</formula>
      <formula>100</formula>
    </cfRule>
    <cfRule type="cellIs" dxfId="318" priority="397" operator="between">
      <formula>61</formula>
      <formula>80</formula>
    </cfRule>
    <cfRule type="cellIs" dxfId="317" priority="398" operator="between">
      <formula>41</formula>
      <formula>60</formula>
    </cfRule>
    <cfRule type="cellIs" dxfId="316" priority="399" operator="between">
      <formula>21</formula>
      <formula>40</formula>
    </cfRule>
    <cfRule type="cellIs" dxfId="315" priority="400" operator="between">
      <formula>1</formula>
      <formula>20</formula>
    </cfRule>
  </conditionalFormatting>
  <conditionalFormatting sqref="F117:F122 F90:F96 F113:F115 F124:F146">
    <cfRule type="cellIs" dxfId="314" priority="371" operator="between">
      <formula>81</formula>
      <formula>100</formula>
    </cfRule>
    <cfRule type="cellIs" dxfId="313" priority="372" operator="between">
      <formula>61</formula>
      <formula>80</formula>
    </cfRule>
    <cfRule type="cellIs" dxfId="312" priority="373" operator="between">
      <formula>41</formula>
      <formula>60</formula>
    </cfRule>
    <cfRule type="cellIs" dxfId="311" priority="374" operator="between">
      <formula>21</formula>
      <formula>40</formula>
    </cfRule>
    <cfRule type="cellIs" dxfId="310" priority="375" operator="between">
      <formula>1</formula>
      <formula>20</formula>
    </cfRule>
  </conditionalFormatting>
  <conditionalFormatting sqref="F116">
    <cfRule type="cellIs" dxfId="309" priority="366" operator="between">
      <formula>81</formula>
      <formula>100</formula>
    </cfRule>
    <cfRule type="cellIs" dxfId="308" priority="367" operator="between">
      <formula>61</formula>
      <formula>80</formula>
    </cfRule>
    <cfRule type="cellIs" dxfId="307" priority="368" operator="between">
      <formula>41</formula>
      <formula>60</formula>
    </cfRule>
    <cfRule type="cellIs" dxfId="306" priority="369" operator="between">
      <formula>21</formula>
      <formula>40</formula>
    </cfRule>
    <cfRule type="cellIs" dxfId="305" priority="370" operator="between">
      <formula>1</formula>
      <formula>20</formula>
    </cfRule>
  </conditionalFormatting>
  <conditionalFormatting sqref="F116">
    <cfRule type="cellIs" dxfId="304" priority="361" operator="between">
      <formula>81</formula>
      <formula>100</formula>
    </cfRule>
    <cfRule type="cellIs" dxfId="303" priority="362" operator="between">
      <formula>61</formula>
      <formula>80</formula>
    </cfRule>
    <cfRule type="cellIs" dxfId="302" priority="363" operator="between">
      <formula>41</formula>
      <formula>60</formula>
    </cfRule>
    <cfRule type="cellIs" dxfId="301" priority="364" operator="between">
      <formula>21</formula>
      <formula>40</formula>
    </cfRule>
    <cfRule type="cellIs" dxfId="300" priority="365" operator="between">
      <formula>1</formula>
      <formula>20</formula>
    </cfRule>
  </conditionalFormatting>
  <conditionalFormatting sqref="F123">
    <cfRule type="cellIs" dxfId="299" priority="356" operator="between">
      <formula>81</formula>
      <formula>100</formula>
    </cfRule>
    <cfRule type="cellIs" dxfId="298" priority="357" operator="between">
      <formula>61</formula>
      <formula>80</formula>
    </cfRule>
    <cfRule type="cellIs" dxfId="297" priority="358" operator="between">
      <formula>41</formula>
      <formula>60</formula>
    </cfRule>
    <cfRule type="cellIs" dxfId="296" priority="359" operator="between">
      <formula>21</formula>
      <formula>40</formula>
    </cfRule>
    <cfRule type="cellIs" dxfId="295" priority="360" operator="between">
      <formula>1</formula>
      <formula>20</formula>
    </cfRule>
  </conditionalFormatting>
  <conditionalFormatting sqref="F123">
    <cfRule type="cellIs" dxfId="294" priority="351" operator="between">
      <formula>81</formula>
      <formula>100</formula>
    </cfRule>
    <cfRule type="cellIs" dxfId="293" priority="352" operator="between">
      <formula>61</formula>
      <formula>80</formula>
    </cfRule>
    <cfRule type="cellIs" dxfId="292" priority="353" operator="between">
      <formula>41</formula>
      <formula>60</formula>
    </cfRule>
    <cfRule type="cellIs" dxfId="291" priority="354" operator="between">
      <formula>21</formula>
      <formula>40</formula>
    </cfRule>
    <cfRule type="cellIs" dxfId="290" priority="355" operator="between">
      <formula>1</formula>
      <formula>20</formula>
    </cfRule>
  </conditionalFormatting>
  <conditionalFormatting sqref="F97:F112">
    <cfRule type="cellIs" dxfId="289" priority="306" operator="between">
      <formula>81</formula>
      <formula>100</formula>
    </cfRule>
    <cfRule type="cellIs" dxfId="288" priority="307" operator="between">
      <formula>61</formula>
      <formula>80</formula>
    </cfRule>
    <cfRule type="cellIs" dxfId="287" priority="308" operator="between">
      <formula>41</formula>
      <formula>60</formula>
    </cfRule>
    <cfRule type="cellIs" dxfId="286" priority="309" operator="between">
      <formula>21</formula>
      <formula>40</formula>
    </cfRule>
    <cfRule type="cellIs" dxfId="285" priority="310" operator="between">
      <formula>1</formula>
      <formula>20</formula>
    </cfRule>
  </conditionalFormatting>
  <conditionalFormatting sqref="F97:F112">
    <cfRule type="cellIs" dxfId="284" priority="301" operator="between">
      <formula>81</formula>
      <formula>100</formula>
    </cfRule>
    <cfRule type="cellIs" dxfId="283" priority="302" operator="between">
      <formula>61</formula>
      <formula>80</formula>
    </cfRule>
    <cfRule type="cellIs" dxfId="282" priority="303" operator="between">
      <formula>41</formula>
      <formula>60</formula>
    </cfRule>
    <cfRule type="cellIs" dxfId="281" priority="304" operator="between">
      <formula>21</formula>
      <formula>40</formula>
    </cfRule>
    <cfRule type="cellIs" dxfId="280" priority="305" operator="between">
      <formula>1</formula>
      <formula>20</formula>
    </cfRule>
  </conditionalFormatting>
  <conditionalFormatting sqref="F149">
    <cfRule type="cellIs" dxfId="279" priority="276" operator="between">
      <formula>81</formula>
      <formula>100</formula>
    </cfRule>
    <cfRule type="cellIs" dxfId="278" priority="277" operator="between">
      <formula>61</formula>
      <formula>80</formula>
    </cfRule>
    <cfRule type="cellIs" dxfId="277" priority="278" operator="between">
      <formula>41</formula>
      <formula>60</formula>
    </cfRule>
    <cfRule type="cellIs" dxfId="276" priority="279" operator="between">
      <formula>21</formula>
      <formula>40</formula>
    </cfRule>
    <cfRule type="cellIs" dxfId="275" priority="280" operator="between">
      <formula>1</formula>
      <formula>20</formula>
    </cfRule>
  </conditionalFormatting>
  <conditionalFormatting sqref="F149">
    <cfRule type="cellIs" dxfId="274" priority="271" operator="between">
      <formula>81</formula>
      <formula>100</formula>
    </cfRule>
    <cfRule type="cellIs" dxfId="273" priority="272" operator="between">
      <formula>61</formula>
      <formula>80</formula>
    </cfRule>
    <cfRule type="cellIs" dxfId="272" priority="273" operator="between">
      <formula>41</formula>
      <formula>60</formula>
    </cfRule>
    <cfRule type="cellIs" dxfId="271" priority="274" operator="between">
      <formula>21</formula>
      <formula>40</formula>
    </cfRule>
    <cfRule type="cellIs" dxfId="270" priority="275" operator="between">
      <formula>1</formula>
      <formula>20</formula>
    </cfRule>
  </conditionalFormatting>
  <conditionalFormatting sqref="F147:F148">
    <cfRule type="cellIs" dxfId="269" priority="286" operator="between">
      <formula>81</formula>
      <formula>100</formula>
    </cfRule>
    <cfRule type="cellIs" dxfId="268" priority="287" operator="between">
      <formula>61</formula>
      <formula>80</formula>
    </cfRule>
    <cfRule type="cellIs" dxfId="267" priority="288" operator="between">
      <formula>41</formula>
      <formula>60</formula>
    </cfRule>
    <cfRule type="cellIs" dxfId="266" priority="289" operator="between">
      <formula>21</formula>
      <formula>40</formula>
    </cfRule>
    <cfRule type="cellIs" dxfId="265" priority="290" operator="between">
      <formula>1</formula>
      <formula>20</formula>
    </cfRule>
  </conditionalFormatting>
  <conditionalFormatting sqref="F147:F148">
    <cfRule type="cellIs" dxfId="264" priority="281" operator="between">
      <formula>81</formula>
      <formula>100</formula>
    </cfRule>
    <cfRule type="cellIs" dxfId="263" priority="282" operator="between">
      <formula>61</formula>
      <formula>80</formula>
    </cfRule>
    <cfRule type="cellIs" dxfId="262" priority="283" operator="between">
      <formula>41</formula>
      <formula>60</formula>
    </cfRule>
    <cfRule type="cellIs" dxfId="261" priority="284" operator="between">
      <formula>21</formula>
      <formula>40</formula>
    </cfRule>
    <cfRule type="cellIs" dxfId="260" priority="285" operator="between">
      <formula>1</formula>
      <formula>20</formula>
    </cfRule>
  </conditionalFormatting>
  <conditionalFormatting sqref="F151">
    <cfRule type="cellIs" dxfId="259" priority="256" operator="between">
      <formula>81</formula>
      <formula>100</formula>
    </cfRule>
    <cfRule type="cellIs" dxfId="258" priority="257" operator="between">
      <formula>61</formula>
      <formula>80</formula>
    </cfRule>
    <cfRule type="cellIs" dxfId="257" priority="258" operator="between">
      <formula>41</formula>
      <formula>60</formula>
    </cfRule>
    <cfRule type="cellIs" dxfId="256" priority="259" operator="between">
      <formula>21</formula>
      <formula>40</formula>
    </cfRule>
    <cfRule type="cellIs" dxfId="255" priority="260" operator="between">
      <formula>1</formula>
      <formula>20</formula>
    </cfRule>
  </conditionalFormatting>
  <conditionalFormatting sqref="F151">
    <cfRule type="cellIs" dxfId="254" priority="251" operator="between">
      <formula>81</formula>
      <formula>100</formula>
    </cfRule>
    <cfRule type="cellIs" dxfId="253" priority="252" operator="between">
      <formula>61</formula>
      <formula>80</formula>
    </cfRule>
    <cfRule type="cellIs" dxfId="252" priority="253" operator="between">
      <formula>41</formula>
      <formula>60</formula>
    </cfRule>
    <cfRule type="cellIs" dxfId="251" priority="254" operator="between">
      <formula>21</formula>
      <formula>40</formula>
    </cfRule>
    <cfRule type="cellIs" dxfId="250" priority="255" operator="between">
      <formula>1</formula>
      <formula>20</formula>
    </cfRule>
  </conditionalFormatting>
  <conditionalFormatting sqref="F152:F156">
    <cfRule type="cellIs" dxfId="249" priority="246" operator="between">
      <formula>81</formula>
      <formula>100</formula>
    </cfRule>
    <cfRule type="cellIs" dxfId="248" priority="247" operator="between">
      <formula>61</formula>
      <formula>80</formula>
    </cfRule>
    <cfRule type="cellIs" dxfId="247" priority="248" operator="between">
      <formula>41</formula>
      <formula>60</formula>
    </cfRule>
    <cfRule type="cellIs" dxfId="246" priority="249" operator="between">
      <formula>21</formula>
      <formula>40</formula>
    </cfRule>
    <cfRule type="cellIs" dxfId="245" priority="250" operator="between">
      <formula>1</formula>
      <formula>20</formula>
    </cfRule>
  </conditionalFormatting>
  <conditionalFormatting sqref="F152:F156">
    <cfRule type="cellIs" dxfId="244" priority="241" operator="between">
      <formula>81</formula>
      <formula>100</formula>
    </cfRule>
    <cfRule type="cellIs" dxfId="243" priority="242" operator="between">
      <formula>61</formula>
      <formula>80</formula>
    </cfRule>
    <cfRule type="cellIs" dxfId="242" priority="243" operator="between">
      <formula>41</formula>
      <formula>60</formula>
    </cfRule>
    <cfRule type="cellIs" dxfId="241" priority="244" operator="between">
      <formula>21</formula>
      <formula>40</formula>
    </cfRule>
    <cfRule type="cellIs" dxfId="240" priority="245" operator="between">
      <formula>1</formula>
      <formula>20</formula>
    </cfRule>
  </conditionalFormatting>
  <conditionalFormatting sqref="F150">
    <cfRule type="cellIs" dxfId="239" priority="266" operator="between">
      <formula>81</formula>
      <formula>100</formula>
    </cfRule>
    <cfRule type="cellIs" dxfId="238" priority="267" operator="between">
      <formula>61</formula>
      <formula>80</formula>
    </cfRule>
    <cfRule type="cellIs" dxfId="237" priority="268" operator="between">
      <formula>41</formula>
      <formula>60</formula>
    </cfRule>
    <cfRule type="cellIs" dxfId="236" priority="269" operator="between">
      <formula>21</formula>
      <formula>40</formula>
    </cfRule>
    <cfRule type="cellIs" dxfId="235" priority="270" operator="between">
      <formula>1</formula>
      <formula>20</formula>
    </cfRule>
  </conditionalFormatting>
  <conditionalFormatting sqref="F150">
    <cfRule type="cellIs" dxfId="234" priority="261" operator="between">
      <formula>81</formula>
      <formula>100</formula>
    </cfRule>
    <cfRule type="cellIs" dxfId="233" priority="262" operator="between">
      <formula>61</formula>
      <formula>80</formula>
    </cfRule>
    <cfRule type="cellIs" dxfId="232" priority="263" operator="between">
      <formula>41</formula>
      <formula>60</formula>
    </cfRule>
    <cfRule type="cellIs" dxfId="231" priority="264" operator="between">
      <formula>21</formula>
      <formula>40</formula>
    </cfRule>
    <cfRule type="cellIs" dxfId="230" priority="265" operator="between">
      <formula>1</formula>
      <formula>20</formula>
    </cfRule>
  </conditionalFormatting>
  <conditionalFormatting sqref="F165:F169">
    <cfRule type="cellIs" dxfId="229" priority="226" operator="between">
      <formula>81</formula>
      <formula>100</formula>
    </cfRule>
    <cfRule type="cellIs" dxfId="228" priority="227" operator="between">
      <formula>61</formula>
      <formula>80</formula>
    </cfRule>
    <cfRule type="cellIs" dxfId="227" priority="228" operator="between">
      <formula>41</formula>
      <formula>60</formula>
    </cfRule>
    <cfRule type="cellIs" dxfId="226" priority="229" operator="between">
      <formula>21</formula>
      <formula>40</formula>
    </cfRule>
    <cfRule type="cellIs" dxfId="225" priority="230" operator="between">
      <formula>1</formula>
      <formula>20</formula>
    </cfRule>
  </conditionalFormatting>
  <conditionalFormatting sqref="F165:F169">
    <cfRule type="cellIs" dxfId="224" priority="221" operator="between">
      <formula>81</formula>
      <formula>100</formula>
    </cfRule>
    <cfRule type="cellIs" dxfId="223" priority="222" operator="between">
      <formula>61</formula>
      <formula>80</formula>
    </cfRule>
    <cfRule type="cellIs" dxfId="222" priority="223" operator="between">
      <formula>41</formula>
      <formula>60</formula>
    </cfRule>
    <cfRule type="cellIs" dxfId="221" priority="224" operator="between">
      <formula>21</formula>
      <formula>40</formula>
    </cfRule>
    <cfRule type="cellIs" dxfId="220" priority="225" operator="between">
      <formula>1</formula>
      <formula>20</formula>
    </cfRule>
  </conditionalFormatting>
  <conditionalFormatting sqref="F170:F172">
    <cfRule type="cellIs" dxfId="219" priority="216" operator="between">
      <formula>81</formula>
      <formula>100</formula>
    </cfRule>
    <cfRule type="cellIs" dxfId="218" priority="217" operator="between">
      <formula>61</formula>
      <formula>80</formula>
    </cfRule>
    <cfRule type="cellIs" dxfId="217" priority="218" operator="between">
      <formula>41</formula>
      <formula>60</formula>
    </cfRule>
    <cfRule type="cellIs" dxfId="216" priority="219" operator="between">
      <formula>21</formula>
      <formula>40</formula>
    </cfRule>
    <cfRule type="cellIs" dxfId="215" priority="220" operator="between">
      <formula>1</formula>
      <formula>20</formula>
    </cfRule>
  </conditionalFormatting>
  <conditionalFormatting sqref="F170:F172">
    <cfRule type="cellIs" dxfId="214" priority="211" operator="between">
      <formula>81</formula>
      <formula>100</formula>
    </cfRule>
    <cfRule type="cellIs" dxfId="213" priority="212" operator="between">
      <formula>61</formula>
      <formula>80</formula>
    </cfRule>
    <cfRule type="cellIs" dxfId="212" priority="213" operator="between">
      <formula>41</formula>
      <formula>60</formula>
    </cfRule>
    <cfRule type="cellIs" dxfId="211" priority="214" operator="between">
      <formula>21</formula>
      <formula>40</formula>
    </cfRule>
    <cfRule type="cellIs" dxfId="210" priority="215" operator="between">
      <formula>1</formula>
      <formula>20</formula>
    </cfRule>
  </conditionalFormatting>
  <conditionalFormatting sqref="F173:F174">
    <cfRule type="cellIs" dxfId="209" priority="206" operator="between">
      <formula>81</formula>
      <formula>100</formula>
    </cfRule>
    <cfRule type="cellIs" dxfId="208" priority="207" operator="between">
      <formula>61</formula>
      <formula>80</formula>
    </cfRule>
    <cfRule type="cellIs" dxfId="207" priority="208" operator="between">
      <formula>41</formula>
      <formula>60</formula>
    </cfRule>
    <cfRule type="cellIs" dxfId="206" priority="209" operator="between">
      <formula>21</formula>
      <formula>40</formula>
    </cfRule>
    <cfRule type="cellIs" dxfId="205" priority="210" operator="between">
      <formula>1</formula>
      <formula>20</formula>
    </cfRule>
  </conditionalFormatting>
  <conditionalFormatting sqref="F173:F174">
    <cfRule type="cellIs" dxfId="204" priority="201" operator="between">
      <formula>81</formula>
      <formula>100</formula>
    </cfRule>
    <cfRule type="cellIs" dxfId="203" priority="202" operator="between">
      <formula>61</formula>
      <formula>80</formula>
    </cfRule>
    <cfRule type="cellIs" dxfId="202" priority="203" operator="between">
      <formula>41</formula>
      <formula>60</formula>
    </cfRule>
    <cfRule type="cellIs" dxfId="201" priority="204" operator="between">
      <formula>21</formula>
      <formula>40</formula>
    </cfRule>
    <cfRule type="cellIs" dxfId="200" priority="205" operator="between">
      <formula>1</formula>
      <formula>20</formula>
    </cfRule>
  </conditionalFormatting>
  <conditionalFormatting sqref="F179:F180">
    <cfRule type="cellIs" dxfId="199" priority="196" operator="between">
      <formula>81</formula>
      <formula>100</formula>
    </cfRule>
    <cfRule type="cellIs" dxfId="198" priority="197" operator="between">
      <formula>61</formula>
      <formula>80</formula>
    </cfRule>
    <cfRule type="cellIs" dxfId="197" priority="198" operator="between">
      <formula>41</formula>
      <formula>60</formula>
    </cfRule>
    <cfRule type="cellIs" dxfId="196" priority="199" operator="between">
      <formula>21</formula>
      <formula>40</formula>
    </cfRule>
    <cfRule type="cellIs" dxfId="195" priority="200" operator="between">
      <formula>1</formula>
      <formula>20</formula>
    </cfRule>
  </conditionalFormatting>
  <conditionalFormatting sqref="F179:F180">
    <cfRule type="cellIs" dxfId="194" priority="191" operator="between">
      <formula>81</formula>
      <formula>100</formula>
    </cfRule>
    <cfRule type="cellIs" dxfId="193" priority="192" operator="between">
      <formula>61</formula>
      <formula>80</formula>
    </cfRule>
    <cfRule type="cellIs" dxfId="192" priority="193" operator="between">
      <formula>41</formula>
      <formula>60</formula>
    </cfRule>
    <cfRule type="cellIs" dxfId="191" priority="194" operator="between">
      <formula>21</formula>
      <formula>40</formula>
    </cfRule>
    <cfRule type="cellIs" dxfId="190" priority="195" operator="between">
      <formula>1</formula>
      <formula>20</formula>
    </cfRule>
  </conditionalFormatting>
  <conditionalFormatting sqref="F175:F178">
    <cfRule type="cellIs" dxfId="189" priority="186" operator="between">
      <formula>81</formula>
      <formula>100</formula>
    </cfRule>
    <cfRule type="cellIs" dxfId="188" priority="187" operator="between">
      <formula>61</formula>
      <formula>80</formula>
    </cfRule>
    <cfRule type="cellIs" dxfId="187" priority="188" operator="between">
      <formula>41</formula>
      <formula>60</formula>
    </cfRule>
    <cfRule type="cellIs" dxfId="186" priority="189" operator="between">
      <formula>21</formula>
      <formula>40</formula>
    </cfRule>
    <cfRule type="cellIs" dxfId="185" priority="190" operator="between">
      <formula>1</formula>
      <formula>20</formula>
    </cfRule>
  </conditionalFormatting>
  <conditionalFormatting sqref="F175:F178">
    <cfRule type="cellIs" dxfId="184" priority="181" operator="between">
      <formula>81</formula>
      <formula>100</formula>
    </cfRule>
    <cfRule type="cellIs" dxfId="183" priority="182" operator="between">
      <formula>61</formula>
      <formula>80</formula>
    </cfRule>
    <cfRule type="cellIs" dxfId="182" priority="183" operator="between">
      <formula>41</formula>
      <formula>60</formula>
    </cfRule>
    <cfRule type="cellIs" dxfId="181" priority="184" operator="between">
      <formula>21</formula>
      <formula>40</formula>
    </cfRule>
    <cfRule type="cellIs" dxfId="180" priority="185" operator="between">
      <formula>1</formula>
      <formula>20</formula>
    </cfRule>
  </conditionalFormatting>
  <conditionalFormatting sqref="F184:F185">
    <cfRule type="cellIs" dxfId="179" priority="176" operator="between">
      <formula>81</formula>
      <formula>100</formula>
    </cfRule>
    <cfRule type="cellIs" dxfId="178" priority="177" operator="between">
      <formula>61</formula>
      <formula>80</formula>
    </cfRule>
    <cfRule type="cellIs" dxfId="177" priority="178" operator="between">
      <formula>41</formula>
      <formula>60</formula>
    </cfRule>
    <cfRule type="cellIs" dxfId="176" priority="179" operator="between">
      <formula>21</formula>
      <formula>40</formula>
    </cfRule>
    <cfRule type="cellIs" dxfId="175" priority="180" operator="between">
      <formula>1</formula>
      <formula>20</formula>
    </cfRule>
  </conditionalFormatting>
  <conditionalFormatting sqref="F184:F185">
    <cfRule type="cellIs" dxfId="174" priority="171" operator="between">
      <formula>81</formula>
      <formula>100</formula>
    </cfRule>
    <cfRule type="cellIs" dxfId="173" priority="172" operator="between">
      <formula>61</formula>
      <formula>80</formula>
    </cfRule>
    <cfRule type="cellIs" dxfId="172" priority="173" operator="between">
      <formula>41</formula>
      <formula>60</formula>
    </cfRule>
    <cfRule type="cellIs" dxfId="171" priority="174" operator="between">
      <formula>21</formula>
      <formula>40</formula>
    </cfRule>
    <cfRule type="cellIs" dxfId="170" priority="175" operator="between">
      <formula>1</formula>
      <formula>20</formula>
    </cfRule>
  </conditionalFormatting>
  <conditionalFormatting sqref="F181:F183">
    <cfRule type="cellIs" dxfId="169" priority="166" operator="between">
      <formula>81</formula>
      <formula>100</formula>
    </cfRule>
    <cfRule type="cellIs" dxfId="168" priority="167" operator="between">
      <formula>61</formula>
      <formula>80</formula>
    </cfRule>
    <cfRule type="cellIs" dxfId="167" priority="168" operator="between">
      <formula>41</formula>
      <formula>60</formula>
    </cfRule>
    <cfRule type="cellIs" dxfId="166" priority="169" operator="between">
      <formula>21</formula>
      <formula>40</formula>
    </cfRule>
    <cfRule type="cellIs" dxfId="165" priority="170" operator="between">
      <formula>1</formula>
      <formula>20</formula>
    </cfRule>
  </conditionalFormatting>
  <conditionalFormatting sqref="F181:F183">
    <cfRule type="cellIs" dxfId="164" priority="161" operator="between">
      <formula>81</formula>
      <formula>100</formula>
    </cfRule>
    <cfRule type="cellIs" dxfId="163" priority="162" operator="between">
      <formula>61</formula>
      <formula>80</formula>
    </cfRule>
    <cfRule type="cellIs" dxfId="162" priority="163" operator="between">
      <formula>41</formula>
      <formula>60</formula>
    </cfRule>
    <cfRule type="cellIs" dxfId="161" priority="164" operator="between">
      <formula>21</formula>
      <formula>40</formula>
    </cfRule>
    <cfRule type="cellIs" dxfId="160" priority="165" operator="between">
      <formula>1</formula>
      <formula>20</formula>
    </cfRule>
  </conditionalFormatting>
  <conditionalFormatting sqref="F189">
    <cfRule type="cellIs" dxfId="159" priority="156" operator="between">
      <formula>81</formula>
      <formula>100</formula>
    </cfRule>
    <cfRule type="cellIs" dxfId="158" priority="157" operator="between">
      <formula>61</formula>
      <formula>80</formula>
    </cfRule>
    <cfRule type="cellIs" dxfId="157" priority="158" operator="between">
      <formula>41</formula>
      <formula>60</formula>
    </cfRule>
    <cfRule type="cellIs" dxfId="156" priority="159" operator="between">
      <formula>21</formula>
      <formula>40</formula>
    </cfRule>
    <cfRule type="cellIs" dxfId="155" priority="160" operator="between">
      <formula>1</formula>
      <formula>20</formula>
    </cfRule>
  </conditionalFormatting>
  <conditionalFormatting sqref="F189">
    <cfRule type="cellIs" dxfId="154" priority="151" operator="between">
      <formula>81</formula>
      <formula>100</formula>
    </cfRule>
    <cfRule type="cellIs" dxfId="153" priority="152" operator="between">
      <formula>61</formula>
      <formula>80</formula>
    </cfRule>
    <cfRule type="cellIs" dxfId="152" priority="153" operator="between">
      <formula>41</formula>
      <formula>60</formula>
    </cfRule>
    <cfRule type="cellIs" dxfId="151" priority="154" operator="between">
      <formula>21</formula>
      <formula>40</formula>
    </cfRule>
    <cfRule type="cellIs" dxfId="150" priority="155" operator="between">
      <formula>1</formula>
      <formula>20</formula>
    </cfRule>
  </conditionalFormatting>
  <conditionalFormatting sqref="F186:F188">
    <cfRule type="cellIs" dxfId="149" priority="146" operator="between">
      <formula>81</formula>
      <formula>100</formula>
    </cfRule>
    <cfRule type="cellIs" dxfId="148" priority="147" operator="between">
      <formula>61</formula>
      <formula>80</formula>
    </cfRule>
    <cfRule type="cellIs" dxfId="147" priority="148" operator="between">
      <formula>41</formula>
      <formula>60</formula>
    </cfRule>
    <cfRule type="cellIs" dxfId="146" priority="149" operator="between">
      <formula>21</formula>
      <formula>40</formula>
    </cfRule>
    <cfRule type="cellIs" dxfId="145" priority="150" operator="between">
      <formula>1</formula>
      <formula>20</formula>
    </cfRule>
  </conditionalFormatting>
  <conditionalFormatting sqref="F186:F188">
    <cfRule type="cellIs" dxfId="144" priority="141" operator="between">
      <formula>81</formula>
      <formula>100</formula>
    </cfRule>
    <cfRule type="cellIs" dxfId="143" priority="142" operator="between">
      <formula>61</formula>
      <formula>80</formula>
    </cfRule>
    <cfRule type="cellIs" dxfId="142" priority="143" operator="between">
      <formula>41</formula>
      <formula>60</formula>
    </cfRule>
    <cfRule type="cellIs" dxfId="141" priority="144" operator="between">
      <formula>21</formula>
      <formula>40</formula>
    </cfRule>
    <cfRule type="cellIs" dxfId="140" priority="145" operator="between">
      <formula>1</formula>
      <formula>20</formula>
    </cfRule>
  </conditionalFormatting>
  <conditionalFormatting sqref="F198">
    <cfRule type="cellIs" dxfId="139" priority="136" operator="between">
      <formula>81</formula>
      <formula>100</formula>
    </cfRule>
    <cfRule type="cellIs" dxfId="138" priority="137" operator="between">
      <formula>61</formula>
      <formula>80</formula>
    </cfRule>
    <cfRule type="cellIs" dxfId="137" priority="138" operator="between">
      <formula>41</formula>
      <formula>60</formula>
    </cfRule>
    <cfRule type="cellIs" dxfId="136" priority="139" operator="between">
      <formula>21</formula>
      <formula>40</formula>
    </cfRule>
    <cfRule type="cellIs" dxfId="135" priority="140" operator="between">
      <formula>1</formula>
      <formula>20</formula>
    </cfRule>
  </conditionalFormatting>
  <conditionalFormatting sqref="F198">
    <cfRule type="cellIs" dxfId="134" priority="131" operator="between">
      <formula>81</formula>
      <formula>100</formula>
    </cfRule>
    <cfRule type="cellIs" dxfId="133" priority="132" operator="between">
      <formula>61</formula>
      <formula>80</formula>
    </cfRule>
    <cfRule type="cellIs" dxfId="132" priority="133" operator="between">
      <formula>41</formula>
      <formula>60</formula>
    </cfRule>
    <cfRule type="cellIs" dxfId="131" priority="134" operator="between">
      <formula>21</formula>
      <formula>40</formula>
    </cfRule>
    <cfRule type="cellIs" dxfId="130" priority="135" operator="between">
      <formula>1</formula>
      <formula>20</formula>
    </cfRule>
  </conditionalFormatting>
  <conditionalFormatting sqref="F195:F197">
    <cfRule type="cellIs" dxfId="129" priority="126" operator="between">
      <formula>81</formula>
      <formula>100</formula>
    </cfRule>
    <cfRule type="cellIs" dxfId="128" priority="127" operator="between">
      <formula>61</formula>
      <formula>80</formula>
    </cfRule>
    <cfRule type="cellIs" dxfId="127" priority="128" operator="between">
      <formula>41</formula>
      <formula>60</formula>
    </cfRule>
    <cfRule type="cellIs" dxfId="126" priority="129" operator="between">
      <formula>21</formula>
      <formula>40</formula>
    </cfRule>
    <cfRule type="cellIs" dxfId="125" priority="130" operator="between">
      <formula>1</formula>
      <formula>20</formula>
    </cfRule>
  </conditionalFormatting>
  <conditionalFormatting sqref="F195:F197">
    <cfRule type="cellIs" dxfId="124" priority="121" operator="between">
      <formula>81</formula>
      <formula>100</formula>
    </cfRule>
    <cfRule type="cellIs" dxfId="123" priority="122" operator="between">
      <formula>61</formula>
      <formula>80</formula>
    </cfRule>
    <cfRule type="cellIs" dxfId="122" priority="123" operator="between">
      <formula>41</formula>
      <formula>60</formula>
    </cfRule>
    <cfRule type="cellIs" dxfId="121" priority="124" operator="between">
      <formula>21</formula>
      <formula>40</formula>
    </cfRule>
    <cfRule type="cellIs" dxfId="120" priority="125" operator="between">
      <formula>1</formula>
      <formula>20</formula>
    </cfRule>
  </conditionalFormatting>
  <conditionalFormatting sqref="F249">
    <cfRule type="cellIs" dxfId="119" priority="116" operator="between">
      <formula>81</formula>
      <formula>100</formula>
    </cfRule>
    <cfRule type="cellIs" dxfId="118" priority="117" operator="between">
      <formula>61</formula>
      <formula>80</formula>
    </cfRule>
    <cfRule type="cellIs" dxfId="117" priority="118" operator="between">
      <formula>41</formula>
      <formula>60</formula>
    </cfRule>
    <cfRule type="cellIs" dxfId="116" priority="119" operator="between">
      <formula>21</formula>
      <formula>40</formula>
    </cfRule>
    <cfRule type="cellIs" dxfId="115" priority="120" operator="between">
      <formula>1</formula>
      <formula>20</formula>
    </cfRule>
  </conditionalFormatting>
  <conditionalFormatting sqref="F249">
    <cfRule type="cellIs" dxfId="114" priority="111" operator="between">
      <formula>81</formula>
      <formula>100</formula>
    </cfRule>
    <cfRule type="cellIs" dxfId="113" priority="112" operator="between">
      <formula>61</formula>
      <formula>80</formula>
    </cfRule>
    <cfRule type="cellIs" dxfId="112" priority="113" operator="between">
      <formula>41</formula>
      <formula>60</formula>
    </cfRule>
    <cfRule type="cellIs" dxfId="111" priority="114" operator="between">
      <formula>21</formula>
      <formula>40</formula>
    </cfRule>
    <cfRule type="cellIs" dxfId="110" priority="115" operator="between">
      <formula>1</formula>
      <formula>20</formula>
    </cfRule>
  </conditionalFormatting>
  <conditionalFormatting sqref="F233:F248">
    <cfRule type="cellIs" dxfId="109" priority="106" operator="between">
      <formula>81</formula>
      <formula>100</formula>
    </cfRule>
    <cfRule type="cellIs" dxfId="108" priority="107" operator="between">
      <formula>61</formula>
      <formula>80</formula>
    </cfRule>
    <cfRule type="cellIs" dxfId="107" priority="108" operator="between">
      <formula>41</formula>
      <formula>60</formula>
    </cfRule>
    <cfRule type="cellIs" dxfId="106" priority="109" operator="between">
      <formula>21</formula>
      <formula>40</formula>
    </cfRule>
    <cfRule type="cellIs" dxfId="105" priority="110" operator="between">
      <formula>1</formula>
      <formula>20</formula>
    </cfRule>
  </conditionalFormatting>
  <conditionalFormatting sqref="F233:F248">
    <cfRule type="cellIs" dxfId="104" priority="101" operator="between">
      <formula>81</formula>
      <formula>100</formula>
    </cfRule>
    <cfRule type="cellIs" dxfId="103" priority="102" operator="between">
      <formula>61</formula>
      <formula>80</formula>
    </cfRule>
    <cfRule type="cellIs" dxfId="102" priority="103" operator="between">
      <formula>41</formula>
      <formula>60</formula>
    </cfRule>
    <cfRule type="cellIs" dxfId="101" priority="104" operator="between">
      <formula>21</formula>
      <formula>40</formula>
    </cfRule>
    <cfRule type="cellIs" dxfId="100" priority="105" operator="between">
      <formula>1</formula>
      <formula>20</formula>
    </cfRule>
  </conditionalFormatting>
  <conditionalFormatting sqref="F193">
    <cfRule type="cellIs" dxfId="99" priority="96" operator="between">
      <formula>81</formula>
      <formula>100</formula>
    </cfRule>
    <cfRule type="cellIs" dxfId="98" priority="97" operator="between">
      <formula>61</formula>
      <formula>80</formula>
    </cfRule>
    <cfRule type="cellIs" dxfId="97" priority="98" operator="between">
      <formula>41</formula>
      <formula>60</formula>
    </cfRule>
    <cfRule type="cellIs" dxfId="96" priority="99" operator="between">
      <formula>21</formula>
      <formula>40</formula>
    </cfRule>
    <cfRule type="cellIs" dxfId="95" priority="100" operator="between">
      <formula>1</formula>
      <formula>20</formula>
    </cfRule>
  </conditionalFormatting>
  <conditionalFormatting sqref="F193">
    <cfRule type="cellIs" dxfId="94" priority="91" operator="between">
      <formula>81</formula>
      <formula>100</formula>
    </cfRule>
    <cfRule type="cellIs" dxfId="93" priority="92" operator="between">
      <formula>61</formula>
      <formula>80</formula>
    </cfRule>
    <cfRule type="cellIs" dxfId="92" priority="93" operator="between">
      <formula>41</formula>
      <formula>60</formula>
    </cfRule>
    <cfRule type="cellIs" dxfId="91" priority="94" operator="between">
      <formula>21</formula>
      <formula>40</formula>
    </cfRule>
    <cfRule type="cellIs" dxfId="90" priority="95" operator="between">
      <formula>1</formula>
      <formula>20</formula>
    </cfRule>
  </conditionalFormatting>
  <conditionalFormatting sqref="F190:F192">
    <cfRule type="cellIs" dxfId="89" priority="86" operator="between">
      <formula>81</formula>
      <formula>100</formula>
    </cfRule>
    <cfRule type="cellIs" dxfId="88" priority="87" operator="between">
      <formula>61</formula>
      <formula>80</formula>
    </cfRule>
    <cfRule type="cellIs" dxfId="87" priority="88" operator="between">
      <formula>41</formula>
      <formula>60</formula>
    </cfRule>
    <cfRule type="cellIs" dxfId="86" priority="89" operator="between">
      <formula>21</formula>
      <formula>40</formula>
    </cfRule>
    <cfRule type="cellIs" dxfId="85" priority="90" operator="between">
      <formula>1</formula>
      <formula>20</formula>
    </cfRule>
  </conditionalFormatting>
  <conditionalFormatting sqref="F190:F192">
    <cfRule type="cellIs" dxfId="84" priority="81" operator="between">
      <formula>81</formula>
      <formula>100</formula>
    </cfRule>
    <cfRule type="cellIs" dxfId="83" priority="82" operator="between">
      <formula>61</formula>
      <formula>80</formula>
    </cfRule>
    <cfRule type="cellIs" dxfId="82" priority="83" operator="between">
      <formula>41</formula>
      <formula>60</formula>
    </cfRule>
    <cfRule type="cellIs" dxfId="81" priority="84" operator="between">
      <formula>21</formula>
      <formula>40</formula>
    </cfRule>
    <cfRule type="cellIs" dxfId="80" priority="85" operator="between">
      <formula>1</formula>
      <formula>20</formula>
    </cfRule>
  </conditionalFormatting>
  <conditionalFormatting sqref="F210:F213">
    <cfRule type="cellIs" dxfId="79" priority="76" operator="between">
      <formula>81</formula>
      <formula>100</formula>
    </cfRule>
    <cfRule type="cellIs" dxfId="78" priority="77" operator="between">
      <formula>61</formula>
      <formula>80</formula>
    </cfRule>
    <cfRule type="cellIs" dxfId="77" priority="78" operator="between">
      <formula>41</formula>
      <formula>60</formula>
    </cfRule>
    <cfRule type="cellIs" dxfId="76" priority="79" operator="between">
      <formula>21</formula>
      <formula>40</formula>
    </cfRule>
    <cfRule type="cellIs" dxfId="75" priority="80" operator="between">
      <formula>1</formula>
      <formula>20</formula>
    </cfRule>
  </conditionalFormatting>
  <conditionalFormatting sqref="F210:F213">
    <cfRule type="cellIs" dxfId="74" priority="71" operator="between">
      <formula>81</formula>
      <formula>100</formula>
    </cfRule>
    <cfRule type="cellIs" dxfId="73" priority="72" operator="between">
      <formula>61</formula>
      <formula>80</formula>
    </cfRule>
    <cfRule type="cellIs" dxfId="72" priority="73" operator="between">
      <formula>41</formula>
      <formula>60</formula>
    </cfRule>
    <cfRule type="cellIs" dxfId="71" priority="74" operator="between">
      <formula>21</formula>
      <formula>40</formula>
    </cfRule>
    <cfRule type="cellIs" dxfId="70" priority="75" operator="between">
      <formula>1</formula>
      <formula>20</formula>
    </cfRule>
  </conditionalFormatting>
  <conditionalFormatting sqref="F199:F209">
    <cfRule type="cellIs" dxfId="69" priority="66" operator="between">
      <formula>81</formula>
      <formula>100</formula>
    </cfRule>
    <cfRule type="cellIs" dxfId="68" priority="67" operator="between">
      <formula>61</formula>
      <formula>80</formula>
    </cfRule>
    <cfRule type="cellIs" dxfId="67" priority="68" operator="between">
      <formula>41</formula>
      <formula>60</formula>
    </cfRule>
    <cfRule type="cellIs" dxfId="66" priority="69" operator="between">
      <formula>21</formula>
      <formula>40</formula>
    </cfRule>
    <cfRule type="cellIs" dxfId="65" priority="70" operator="between">
      <formula>1</formula>
      <formula>20</formula>
    </cfRule>
  </conditionalFormatting>
  <conditionalFormatting sqref="F199:F209">
    <cfRule type="cellIs" dxfId="64" priority="61" operator="between">
      <formula>81</formula>
      <formula>100</formula>
    </cfRule>
    <cfRule type="cellIs" dxfId="63" priority="62" operator="between">
      <formula>61</formula>
      <formula>80</formula>
    </cfRule>
    <cfRule type="cellIs" dxfId="62" priority="63" operator="between">
      <formula>41</formula>
      <formula>60</formula>
    </cfRule>
    <cfRule type="cellIs" dxfId="61" priority="64" operator="between">
      <formula>21</formula>
      <formula>40</formula>
    </cfRule>
    <cfRule type="cellIs" dxfId="60" priority="65" operator="between">
      <formula>1</formula>
      <formula>20</formula>
    </cfRule>
  </conditionalFormatting>
  <conditionalFormatting sqref="F216:F231">
    <cfRule type="cellIs" dxfId="59" priority="46" operator="between">
      <formula>81</formula>
      <formula>100</formula>
    </cfRule>
    <cfRule type="cellIs" dxfId="58" priority="47" operator="between">
      <formula>61</formula>
      <formula>80</formula>
    </cfRule>
    <cfRule type="cellIs" dxfId="57" priority="48" operator="between">
      <formula>41</formula>
      <formula>60</formula>
    </cfRule>
    <cfRule type="cellIs" dxfId="56" priority="49" operator="between">
      <formula>21</formula>
      <formula>40</formula>
    </cfRule>
    <cfRule type="cellIs" dxfId="55" priority="50" operator="between">
      <formula>1</formula>
      <formula>20</formula>
    </cfRule>
  </conditionalFormatting>
  <conditionalFormatting sqref="F216:F231">
    <cfRule type="cellIs" dxfId="54" priority="41" operator="between">
      <formula>81</formula>
      <formula>100</formula>
    </cfRule>
    <cfRule type="cellIs" dxfId="53" priority="42" operator="between">
      <formula>61</formula>
      <formula>80</formula>
    </cfRule>
    <cfRule type="cellIs" dxfId="52" priority="43" operator="between">
      <formula>41</formula>
      <formula>60</formula>
    </cfRule>
    <cfRule type="cellIs" dxfId="51" priority="44" operator="between">
      <formula>21</formula>
      <formula>40</formula>
    </cfRule>
    <cfRule type="cellIs" dxfId="50" priority="45" operator="between">
      <formula>1</formula>
      <formula>20</formula>
    </cfRule>
  </conditionalFormatting>
  <conditionalFormatting sqref="F194">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1</formula>
      <formula>20</formula>
    </cfRule>
  </conditionalFormatting>
  <conditionalFormatting sqref="F194">
    <cfRule type="cellIs" dxfId="44" priority="31" operator="between">
      <formula>81</formula>
      <formula>100</formula>
    </cfRule>
    <cfRule type="cellIs" dxfId="43" priority="32" operator="between">
      <formula>61</formula>
      <formula>80</formula>
    </cfRule>
    <cfRule type="cellIs" dxfId="42" priority="33" operator="between">
      <formula>41</formula>
      <formula>60</formula>
    </cfRule>
    <cfRule type="cellIs" dxfId="41" priority="34" operator="between">
      <formula>21</formula>
      <formula>40</formula>
    </cfRule>
    <cfRule type="cellIs" dxfId="40" priority="35" operator="between">
      <formula>1</formula>
      <formula>20</formula>
    </cfRule>
  </conditionalFormatting>
  <conditionalFormatting sqref="F215">
    <cfRule type="cellIs" dxfId="39" priority="26" operator="between">
      <formula>81</formula>
      <formula>100</formula>
    </cfRule>
    <cfRule type="cellIs" dxfId="38" priority="27" operator="between">
      <formula>61</formula>
      <formula>80</formula>
    </cfRule>
    <cfRule type="cellIs" dxfId="37" priority="28" operator="between">
      <formula>41</formula>
      <formula>60</formula>
    </cfRule>
    <cfRule type="cellIs" dxfId="36" priority="29" operator="between">
      <formula>21</formula>
      <formula>40</formula>
    </cfRule>
    <cfRule type="cellIs" dxfId="35" priority="30" operator="between">
      <formula>1</formula>
      <formula>20</formula>
    </cfRule>
  </conditionalFormatting>
  <conditionalFormatting sqref="F215">
    <cfRule type="cellIs" dxfId="34" priority="21" operator="between">
      <formula>81</formula>
      <formula>100</formula>
    </cfRule>
    <cfRule type="cellIs" dxfId="33" priority="22" operator="between">
      <formula>61</formula>
      <formula>80</formula>
    </cfRule>
    <cfRule type="cellIs" dxfId="32" priority="23" operator="between">
      <formula>41</formula>
      <formula>60</formula>
    </cfRule>
    <cfRule type="cellIs" dxfId="31" priority="24" operator="between">
      <formula>21</formula>
      <formula>40</formula>
    </cfRule>
    <cfRule type="cellIs" dxfId="30" priority="25" operator="between">
      <formula>1</formula>
      <formula>20</formula>
    </cfRule>
  </conditionalFormatting>
  <conditionalFormatting sqref="F214">
    <cfRule type="cellIs" dxfId="29" priority="16" operator="between">
      <formula>81</formula>
      <formula>100</formula>
    </cfRule>
    <cfRule type="cellIs" dxfId="28" priority="17" operator="between">
      <formula>61</formula>
      <formula>80</formula>
    </cfRule>
    <cfRule type="cellIs" dxfId="27" priority="18" operator="between">
      <formula>41</formula>
      <formula>60</formula>
    </cfRule>
    <cfRule type="cellIs" dxfId="26" priority="19" operator="between">
      <formula>21</formula>
      <formula>40</formula>
    </cfRule>
    <cfRule type="cellIs" dxfId="25" priority="20" operator="between">
      <formula>1</formula>
      <formula>20</formula>
    </cfRule>
  </conditionalFormatting>
  <conditionalFormatting sqref="F214">
    <cfRule type="cellIs" dxfId="24" priority="11" operator="between">
      <formula>81</formula>
      <formula>100</formula>
    </cfRule>
    <cfRule type="cellIs" dxfId="23" priority="12" operator="between">
      <formula>61</formula>
      <formula>80</formula>
    </cfRule>
    <cfRule type="cellIs" dxfId="22" priority="13" operator="between">
      <formula>41</formula>
      <formula>60</formula>
    </cfRule>
    <cfRule type="cellIs" dxfId="21" priority="14" operator="between">
      <formula>21</formula>
      <formula>40</formula>
    </cfRule>
    <cfRule type="cellIs" dxfId="20" priority="15" operator="between">
      <formula>1</formula>
      <formula>20</formula>
    </cfRule>
  </conditionalFormatting>
  <conditionalFormatting sqref="F232">
    <cfRule type="cellIs" dxfId="19" priority="6" operator="between">
      <formula>81</formula>
      <formula>100</formula>
    </cfRule>
    <cfRule type="cellIs" dxfId="18" priority="7" operator="between">
      <formula>61</formula>
      <formula>80</formula>
    </cfRule>
    <cfRule type="cellIs" dxfId="17" priority="8" operator="between">
      <formula>41</formula>
      <formula>60</formula>
    </cfRule>
    <cfRule type="cellIs" dxfId="16" priority="9" operator="between">
      <formula>21</formula>
      <formula>40</formula>
    </cfRule>
    <cfRule type="cellIs" dxfId="15" priority="10" operator="between">
      <formula>1</formula>
      <formula>20</formula>
    </cfRule>
  </conditionalFormatting>
  <conditionalFormatting sqref="F11:F249">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conditionalFormatting sqref="D11 D82 D90 D97 D113 D120 D239 D151">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list" allowBlank="1" showInputMessage="1" showErrorMessage="1" error="Ingrese el pocentaje de cumplimiento del ítem (número entero entre 0 y 100) o NA si no aplica." sqref="F11:F249" xr:uid="{00000000-0002-0000-0200-000000000000}">
      <formula1>score</formula1>
    </dataValidation>
    <dataValidation type="whole" operator="equal" allowBlank="1" showInputMessage="1" showErrorMessage="1" error="ERROR. NO DEBE DILIGENCIAR ESTAS CELDAS_x000a_" sqref="D250" xr:uid="{00000000-0002-0000-0200-000001000000}">
      <formula1>99999999999999900000</formula1>
    </dataValidation>
    <dataValidation type="whole" operator="equal" allowBlank="1" showInputMessage="1" showErrorMessage="1" error="ERROR. NO DEBE DILIGENCIAR ESTA CELDA" sqref="F7" xr:uid="{00000000-0002-0000-0200-000002000000}">
      <formula1>9999999998</formula1>
    </dataValidation>
    <dataValidation operator="equal" allowBlank="1" showInputMessage="1" showErrorMessage="1" error="ERROR. NO DEBE DILIGENCIAR ESTA COLUMNA._x000a_" sqref="D11:D249" xr:uid="{00000000-0002-0000-0200-000003000000}"/>
  </dataValidations>
  <pageMargins left="0.7" right="0.7" top="0.75" bottom="0.75" header="0.3" footer="0.3"/>
  <pageSetup orientation="portrait" horizontalDpi="4294967294" verticalDpi="300" r:id="rId1"/>
  <ignoredErrors>
    <ignoredError sqref="D2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13"/>
  <sheetViews>
    <sheetView showGridLines="0" zoomScale="80" zoomScaleNormal="80" workbookViewId="0"/>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0.5703125" style="31" customWidth="1"/>
    <col min="23" max="16384" width="11.42578125" style="31" hidden="1"/>
  </cols>
  <sheetData>
    <row r="1" spans="2:21" ht="8.25" customHeight="1" thickBot="1" x14ac:dyDescent="0.25"/>
    <row r="2" spans="2:21" ht="84" customHeight="1" x14ac:dyDescent="0.2">
      <c r="B2" s="28"/>
      <c r="C2" s="29"/>
      <c r="D2" s="29"/>
      <c r="E2" s="29"/>
      <c r="F2" s="29"/>
      <c r="G2" s="29"/>
      <c r="H2" s="29"/>
      <c r="I2" s="29"/>
      <c r="J2" s="29"/>
      <c r="K2" s="29"/>
      <c r="L2" s="29"/>
      <c r="M2" s="29"/>
      <c r="N2" s="29"/>
      <c r="O2" s="29"/>
      <c r="P2" s="29"/>
      <c r="Q2" s="29"/>
      <c r="R2" s="29"/>
      <c r="S2" s="29"/>
      <c r="T2" s="29"/>
      <c r="U2" s="30"/>
    </row>
    <row r="3" spans="2:21" ht="30" customHeight="1" x14ac:dyDescent="0.2">
      <c r="B3" s="32"/>
      <c r="C3" s="129" t="s">
        <v>48</v>
      </c>
      <c r="D3" s="129"/>
      <c r="E3" s="129"/>
      <c r="F3" s="129"/>
      <c r="G3" s="129"/>
      <c r="H3" s="129"/>
      <c r="I3" s="129"/>
      <c r="J3" s="129"/>
      <c r="K3" s="129"/>
      <c r="L3" s="129"/>
      <c r="M3" s="129"/>
      <c r="N3" s="129"/>
      <c r="O3" s="129"/>
      <c r="P3" s="129"/>
      <c r="Q3" s="129"/>
      <c r="R3" s="129"/>
      <c r="S3" s="129"/>
      <c r="T3" s="129"/>
      <c r="U3" s="33"/>
    </row>
    <row r="4" spans="2:21" ht="6.75" customHeight="1" x14ac:dyDescent="0.2">
      <c r="B4" s="32"/>
      <c r="U4" s="33"/>
    </row>
    <row r="5" spans="2:21" x14ac:dyDescent="0.2">
      <c r="B5" s="32"/>
      <c r="U5" s="33"/>
    </row>
    <row r="6" spans="2:21" ht="18" customHeight="1" x14ac:dyDescent="0.25">
      <c r="B6" s="32"/>
      <c r="C6" s="98" t="s">
        <v>25</v>
      </c>
      <c r="D6" s="61"/>
      <c r="E6" s="61"/>
      <c r="F6" s="61"/>
      <c r="G6" s="61"/>
      <c r="H6" s="61"/>
      <c r="I6" s="61"/>
      <c r="J6" s="61"/>
      <c r="K6" s="61"/>
      <c r="L6" s="61"/>
      <c r="M6" s="61"/>
      <c r="N6" s="61"/>
      <c r="O6" s="61"/>
      <c r="P6" s="61"/>
      <c r="Q6" s="61"/>
      <c r="R6" s="61"/>
      <c r="S6" s="61"/>
      <c r="T6" s="61"/>
      <c r="U6" s="33"/>
    </row>
    <row r="7" spans="2:21" x14ac:dyDescent="0.2">
      <c r="B7" s="32"/>
      <c r="U7" s="33"/>
    </row>
    <row r="8" spans="2:21" x14ac:dyDescent="0.2">
      <c r="B8" s="32"/>
      <c r="U8" s="33"/>
    </row>
    <row r="9" spans="2:21" x14ac:dyDescent="0.2">
      <c r="B9" s="32"/>
      <c r="U9" s="33"/>
    </row>
    <row r="10" spans="2:21" x14ac:dyDescent="0.2">
      <c r="B10" s="32"/>
      <c r="U10" s="33"/>
    </row>
    <row r="11" spans="2:21" x14ac:dyDescent="0.2">
      <c r="B11" s="32"/>
      <c r="I11" s="103"/>
      <c r="J11" s="103" t="s">
        <v>10</v>
      </c>
      <c r="K11" s="103" t="s">
        <v>9</v>
      </c>
      <c r="U11" s="33"/>
    </row>
    <row r="12" spans="2:21" x14ac:dyDescent="0.2">
      <c r="B12" s="32"/>
      <c r="I12" s="103" t="str">
        <f>Inicio!C4</f>
        <v>POLÍTICA DE GOBIERNO DIGITAL</v>
      </c>
      <c r="J12" s="103">
        <v>100</v>
      </c>
      <c r="K12" s="104">
        <f>+Autodiagnóstico!F7</f>
        <v>87.922374429223751</v>
      </c>
      <c r="U12" s="33"/>
    </row>
    <row r="13" spans="2:21" x14ac:dyDescent="0.2">
      <c r="B13" s="32"/>
      <c r="U13" s="33"/>
    </row>
    <row r="14" spans="2:21" x14ac:dyDescent="0.2">
      <c r="B14" s="32"/>
      <c r="U14" s="33"/>
    </row>
    <row r="15" spans="2:21" x14ac:dyDescent="0.2">
      <c r="B15" s="32"/>
      <c r="U15" s="33"/>
    </row>
    <row r="16" spans="2:21" x14ac:dyDescent="0.2">
      <c r="B16" s="32"/>
      <c r="U16" s="33"/>
    </row>
    <row r="17" spans="2:21" x14ac:dyDescent="0.2">
      <c r="B17" s="32"/>
      <c r="U17" s="33"/>
    </row>
    <row r="18" spans="2:21" x14ac:dyDescent="0.2">
      <c r="B18" s="32"/>
      <c r="U18" s="33"/>
    </row>
    <row r="19" spans="2:21" x14ac:dyDescent="0.2">
      <c r="B19" s="32"/>
      <c r="U19" s="33"/>
    </row>
    <row r="20" spans="2:21" x14ac:dyDescent="0.2">
      <c r="B20" s="32"/>
      <c r="U20" s="33"/>
    </row>
    <row r="21" spans="2:21" x14ac:dyDescent="0.2">
      <c r="B21" s="32"/>
      <c r="U21" s="33"/>
    </row>
    <row r="22" spans="2:21" x14ac:dyDescent="0.2">
      <c r="B22" s="32"/>
      <c r="U22" s="33"/>
    </row>
    <row r="23" spans="2:21" x14ac:dyDescent="0.2">
      <c r="B23" s="32"/>
      <c r="U23" s="33"/>
    </row>
    <row r="24" spans="2:21" x14ac:dyDescent="0.2">
      <c r="B24" s="32"/>
      <c r="U24" s="33"/>
    </row>
    <row r="25" spans="2:21" x14ac:dyDescent="0.2">
      <c r="B25" s="32"/>
      <c r="U25" s="33"/>
    </row>
    <row r="26" spans="2:21" x14ac:dyDescent="0.2">
      <c r="B26" s="32"/>
      <c r="U26" s="33"/>
    </row>
    <row r="27" spans="2:21" x14ac:dyDescent="0.2">
      <c r="B27" s="32"/>
      <c r="U27" s="33"/>
    </row>
    <row r="28" spans="2:21" ht="18" customHeight="1" x14ac:dyDescent="0.25">
      <c r="B28" s="32"/>
      <c r="C28" s="98" t="s">
        <v>242</v>
      </c>
      <c r="D28" s="61"/>
      <c r="E28" s="61"/>
      <c r="F28" s="61"/>
      <c r="G28" s="61"/>
      <c r="H28" s="61"/>
      <c r="I28" s="61"/>
      <c r="J28" s="61"/>
      <c r="K28" s="61"/>
      <c r="L28" s="61"/>
      <c r="M28" s="61"/>
      <c r="N28" s="61"/>
      <c r="O28" s="61"/>
      <c r="P28" s="61"/>
      <c r="Q28" s="61"/>
      <c r="R28" s="61"/>
      <c r="S28" s="61"/>
      <c r="T28" s="61"/>
      <c r="U28" s="33"/>
    </row>
    <row r="29" spans="2:21" x14ac:dyDescent="0.2">
      <c r="B29" s="32"/>
      <c r="U29" s="33"/>
    </row>
    <row r="30" spans="2:21" x14ac:dyDescent="0.2">
      <c r="B30" s="32"/>
      <c r="U30" s="33"/>
    </row>
    <row r="31" spans="2:21" x14ac:dyDescent="0.2">
      <c r="B31" s="32"/>
      <c r="U31" s="33"/>
    </row>
    <row r="32" spans="2:21" x14ac:dyDescent="0.2">
      <c r="B32" s="32"/>
      <c r="U32" s="33"/>
    </row>
    <row r="33" spans="2:21" x14ac:dyDescent="0.2">
      <c r="B33" s="32"/>
      <c r="J33" s="103" t="s">
        <v>6</v>
      </c>
      <c r="K33" s="103" t="s">
        <v>7</v>
      </c>
      <c r="L33" s="103" t="s">
        <v>2</v>
      </c>
      <c r="U33" s="33"/>
    </row>
    <row r="34" spans="2:21" x14ac:dyDescent="0.2">
      <c r="B34" s="32"/>
      <c r="J34" s="103" t="str">
        <f>+Autodiagnóstico!C11</f>
        <v>Fortalecimiento de la Arquitectura Empresarial y de la Gestión de TI</v>
      </c>
      <c r="K34" s="103">
        <v>100</v>
      </c>
      <c r="L34" s="104">
        <f>+Autodiagnóstico!D11</f>
        <v>85.492957746478879</v>
      </c>
      <c r="U34" s="33"/>
    </row>
    <row r="35" spans="2:21" x14ac:dyDescent="0.2">
      <c r="B35" s="32"/>
      <c r="J35" s="103" t="str">
        <f>Autodiagnóstico!C82</f>
        <v>Fortalecimiento de la Seguridad y Privacidad de la Información</v>
      </c>
      <c r="K35" s="103">
        <v>100</v>
      </c>
      <c r="L35" s="104">
        <f>+Autodiagnóstico!D82</f>
        <v>100</v>
      </c>
      <c r="U35" s="33"/>
    </row>
    <row r="36" spans="2:21" x14ac:dyDescent="0.2">
      <c r="B36" s="32"/>
      <c r="J36" s="103" t="str">
        <f>Autodiagnóstico!C90</f>
        <v>Uso y apropiación de los Servicios Ciudadanos Digitales</v>
      </c>
      <c r="K36" s="103">
        <v>100</v>
      </c>
      <c r="L36" s="104">
        <f>+Autodiagnóstico!D90</f>
        <v>100</v>
      </c>
      <c r="U36" s="33"/>
    </row>
    <row r="37" spans="2:21" x14ac:dyDescent="0.2">
      <c r="B37" s="32"/>
      <c r="L37" s="34"/>
      <c r="U37" s="33"/>
    </row>
    <row r="38" spans="2:21" x14ac:dyDescent="0.2">
      <c r="B38" s="32"/>
      <c r="L38" s="34"/>
      <c r="U38" s="33"/>
    </row>
    <row r="39" spans="2:21" x14ac:dyDescent="0.2">
      <c r="B39" s="32"/>
      <c r="U39" s="33"/>
    </row>
    <row r="40" spans="2:21" x14ac:dyDescent="0.2">
      <c r="B40" s="32"/>
      <c r="U40" s="33"/>
    </row>
    <row r="41" spans="2:21" x14ac:dyDescent="0.2">
      <c r="B41" s="32"/>
      <c r="U41" s="33"/>
    </row>
    <row r="42" spans="2:21" x14ac:dyDescent="0.2">
      <c r="B42" s="32"/>
      <c r="U42" s="33"/>
    </row>
    <row r="43" spans="2:21" x14ac:dyDescent="0.2">
      <c r="B43" s="32"/>
      <c r="U43" s="33"/>
    </row>
    <row r="44" spans="2:21" x14ac:dyDescent="0.2">
      <c r="B44" s="32"/>
      <c r="U44" s="33"/>
    </row>
    <row r="45" spans="2:21" x14ac:dyDescent="0.2">
      <c r="B45" s="32"/>
      <c r="U45" s="33"/>
    </row>
    <row r="46" spans="2:21" x14ac:dyDescent="0.2">
      <c r="B46" s="32"/>
      <c r="U46" s="33"/>
    </row>
    <row r="47" spans="2:21" x14ac:dyDescent="0.2">
      <c r="B47" s="32"/>
      <c r="U47" s="33"/>
    </row>
    <row r="48" spans="2:21" x14ac:dyDescent="0.2">
      <c r="B48" s="32"/>
      <c r="U48" s="33"/>
    </row>
    <row r="49" spans="2:21" x14ac:dyDescent="0.2">
      <c r="B49" s="32"/>
      <c r="U49" s="33"/>
    </row>
    <row r="50" spans="2:21" x14ac:dyDescent="0.2">
      <c r="B50" s="32"/>
      <c r="U50" s="33"/>
    </row>
    <row r="51" spans="2:21" ht="18" x14ac:dyDescent="0.25">
      <c r="B51" s="32"/>
      <c r="C51" s="98" t="s">
        <v>241</v>
      </c>
      <c r="D51" s="61"/>
      <c r="E51" s="61"/>
      <c r="F51" s="61"/>
      <c r="G51" s="61"/>
      <c r="H51" s="61"/>
      <c r="I51" s="61"/>
      <c r="J51" s="61"/>
      <c r="K51" s="61"/>
      <c r="L51" s="61"/>
      <c r="M51" s="61"/>
      <c r="N51" s="61"/>
      <c r="O51" s="61"/>
      <c r="P51" s="61"/>
      <c r="Q51" s="61"/>
      <c r="R51" s="61"/>
      <c r="S51" s="61"/>
      <c r="T51" s="61"/>
      <c r="U51" s="33"/>
    </row>
    <row r="52" spans="2:21" x14ac:dyDescent="0.2">
      <c r="B52" s="32"/>
      <c r="U52" s="33"/>
    </row>
    <row r="53" spans="2:21" x14ac:dyDescent="0.2">
      <c r="B53" s="32"/>
      <c r="U53" s="33"/>
    </row>
    <row r="54" spans="2:21" x14ac:dyDescent="0.2">
      <c r="B54" s="32"/>
      <c r="U54" s="33"/>
    </row>
    <row r="55" spans="2:21" x14ac:dyDescent="0.2">
      <c r="B55" s="32"/>
      <c r="U55" s="33"/>
    </row>
    <row r="56" spans="2:21" x14ac:dyDescent="0.2">
      <c r="B56" s="32"/>
      <c r="J56" s="103" t="s">
        <v>6</v>
      </c>
      <c r="K56" s="103" t="s">
        <v>7</v>
      </c>
      <c r="L56" s="103" t="s">
        <v>2</v>
      </c>
      <c r="U56" s="33"/>
    </row>
    <row r="57" spans="2:21" x14ac:dyDescent="0.2">
      <c r="B57" s="32"/>
      <c r="J57" s="103" t="str">
        <f>Autodiagnóstico!C97</f>
        <v>Servicios Digitales de Confianza y Calidad</v>
      </c>
      <c r="K57" s="103">
        <v>100</v>
      </c>
      <c r="L57" s="104">
        <f>+Autodiagnóstico!D97</f>
        <v>80</v>
      </c>
      <c r="U57" s="33"/>
    </row>
    <row r="58" spans="2:21" x14ac:dyDescent="0.2">
      <c r="B58" s="32"/>
      <c r="J58" s="103" t="str">
        <f>Autodiagnóstico!C113</f>
        <v>Procesos seguros y eficientes</v>
      </c>
      <c r="K58" s="103">
        <v>100</v>
      </c>
      <c r="L58" s="104">
        <f>+Autodiagnóstico!D113</f>
        <v>88.571428571428569</v>
      </c>
      <c r="U58" s="33"/>
    </row>
    <row r="59" spans="2:21" x14ac:dyDescent="0.2">
      <c r="B59" s="32"/>
      <c r="J59" s="103" t="str">
        <f>Autodiagnóstico!C120</f>
        <v>Toma de decisiones basadas en datos</v>
      </c>
      <c r="K59" s="103">
        <v>100</v>
      </c>
      <c r="L59" s="104">
        <f>+Autodiagnóstico!D120</f>
        <v>82.5</v>
      </c>
      <c r="U59" s="33"/>
    </row>
    <row r="60" spans="2:21" x14ac:dyDescent="0.2">
      <c r="B60" s="32"/>
      <c r="J60" s="103" t="str">
        <f>Autodiagnóstico!C151</f>
        <v>Empoderamiento de los ciudadanos mediante un Estado abierto</v>
      </c>
      <c r="K60" s="103">
        <v>100</v>
      </c>
      <c r="L60" s="104">
        <f>+Autodiagnóstico!D151</f>
        <v>91.36363636363636</v>
      </c>
      <c r="U60" s="33"/>
    </row>
    <row r="61" spans="2:21" x14ac:dyDescent="0.2">
      <c r="B61" s="32"/>
      <c r="J61" s="103" t="str">
        <f>Autodiagnóstico!C239</f>
        <v>Impulso en el desarrollo de territorios y ciudades inteligentes</v>
      </c>
      <c r="K61" s="103">
        <v>100</v>
      </c>
      <c r="L61" s="104">
        <f>+Autodiagnóstico!D249</f>
        <v>0</v>
      </c>
      <c r="U61" s="33"/>
    </row>
    <row r="62" spans="2:21" x14ac:dyDescent="0.2">
      <c r="B62" s="32"/>
      <c r="U62" s="33"/>
    </row>
    <row r="63" spans="2:21" x14ac:dyDescent="0.2">
      <c r="B63" s="32"/>
      <c r="U63" s="33"/>
    </row>
    <row r="64" spans="2:21" x14ac:dyDescent="0.2">
      <c r="B64" s="32"/>
      <c r="U64" s="33"/>
    </row>
    <row r="65" spans="2:21" x14ac:dyDescent="0.2">
      <c r="B65" s="32"/>
      <c r="U65" s="33"/>
    </row>
    <row r="66" spans="2:21" x14ac:dyDescent="0.2">
      <c r="B66" s="32"/>
      <c r="U66" s="33"/>
    </row>
    <row r="67" spans="2:21" x14ac:dyDescent="0.2">
      <c r="B67" s="32"/>
      <c r="U67" s="33"/>
    </row>
    <row r="68" spans="2:21" x14ac:dyDescent="0.2">
      <c r="B68" s="32"/>
      <c r="U68" s="33"/>
    </row>
    <row r="69" spans="2:21" x14ac:dyDescent="0.2">
      <c r="B69" s="32"/>
      <c r="U69" s="33"/>
    </row>
    <row r="70" spans="2:21" x14ac:dyDescent="0.2">
      <c r="B70" s="32"/>
      <c r="U70" s="33"/>
    </row>
    <row r="71" spans="2:21" x14ac:dyDescent="0.2">
      <c r="B71" s="32"/>
      <c r="U71" s="33"/>
    </row>
    <row r="72" spans="2:21" ht="15" thickBot="1" x14ac:dyDescent="0.25">
      <c r="B72" s="35"/>
      <c r="C72" s="36"/>
      <c r="D72" s="36"/>
      <c r="E72" s="36"/>
      <c r="F72" s="36"/>
      <c r="G72" s="36"/>
      <c r="H72" s="36"/>
      <c r="I72" s="36"/>
      <c r="J72" s="36"/>
      <c r="K72" s="36"/>
      <c r="L72" s="36"/>
      <c r="M72" s="36"/>
      <c r="N72" s="36"/>
      <c r="O72" s="36"/>
      <c r="P72" s="36"/>
      <c r="Q72" s="36"/>
      <c r="R72" s="36"/>
      <c r="S72" s="36"/>
      <c r="T72" s="36"/>
      <c r="U72" s="37"/>
    </row>
    <row r="73" spans="2:21" x14ac:dyDescent="0.2"/>
    <row r="74" spans="2:21" x14ac:dyDescent="0.2"/>
    <row r="75" spans="2:21" x14ac:dyDescent="0.2"/>
    <row r="76" spans="2:21" x14ac:dyDescent="0.2">
      <c r="C76" s="38"/>
      <c r="D76" s="39"/>
      <c r="E76" s="39"/>
      <c r="F76" s="39"/>
      <c r="O76" s="40"/>
      <c r="P76" s="41"/>
    </row>
    <row r="77" spans="2:21" x14ac:dyDescent="0.2">
      <c r="O77" s="40"/>
      <c r="P77" s="41"/>
    </row>
    <row r="78" spans="2:21" x14ac:dyDescent="0.2">
      <c r="O78" s="40"/>
      <c r="P78" s="41"/>
    </row>
    <row r="79" spans="2:21" x14ac:dyDescent="0.2"/>
    <row r="80" spans="2:21" ht="18" x14ac:dyDescent="0.25">
      <c r="K80" s="162" t="s">
        <v>24</v>
      </c>
      <c r="L80" s="162"/>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algorithmName="SHA-512" hashValue="57k7/FlZEDzTao8kBB2A5mLuUznvW6NZjKoeqzWLarUThsB0r0sg4ocFtaPnmsxM9vuX35iogsXSW6FA3iJtPg==" saltValue="bH3TR1MM/V2eww2B+aDu6g==" spinCount="100000" sheet="1" objects="1" scenarios="1"/>
  <mergeCells count="2">
    <mergeCell ref="K80:L80"/>
    <mergeCell ref="C3:T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M256"/>
  <sheetViews>
    <sheetView showGridLines="0" tabSelected="1" topLeftCell="C63" zoomScale="80" zoomScaleNormal="80" workbookViewId="0">
      <selection activeCell="D59" sqref="D59:D68"/>
    </sheetView>
  </sheetViews>
  <sheetFormatPr baseColWidth="10" defaultColWidth="11.42578125" defaultRowHeight="14.25" zeroHeight="1" x14ac:dyDescent="0.25"/>
  <cols>
    <col min="1" max="1" width="1.7109375" style="1" customWidth="1"/>
    <col min="2" max="2" width="1.5703125" style="1" customWidth="1"/>
    <col min="3" max="3" width="22.7109375" style="1" customWidth="1"/>
    <col min="4" max="4" width="58.5703125" style="1" customWidth="1"/>
    <col min="5" max="5" width="18.28515625" style="3" customWidth="1"/>
    <col min="6" max="6" width="28.85546875" style="1" customWidth="1"/>
    <col min="7" max="8" width="22.140625" style="1" customWidth="1"/>
    <col min="9" max="9" width="21" style="1" customWidth="1"/>
    <col min="10" max="12" width="35.7109375" style="1" customWidth="1"/>
    <col min="13" max="13" width="1.42578125" style="1" customWidth="1"/>
    <col min="14" max="14" width="6.7109375" style="1" customWidth="1"/>
    <col min="15" max="22" width="11.42578125" style="1" customWidth="1"/>
    <col min="23" max="16384" width="11.42578125" style="1"/>
  </cols>
  <sheetData>
    <row r="1" spans="2:13" ht="10.5" customHeight="1" thickBot="1" x14ac:dyDescent="0.3"/>
    <row r="2" spans="2:13" ht="84" customHeight="1" x14ac:dyDescent="0.25">
      <c r="B2" s="16"/>
      <c r="C2" s="17"/>
      <c r="D2" s="17"/>
      <c r="E2" s="18"/>
      <c r="F2" s="17"/>
      <c r="G2" s="17"/>
      <c r="H2" s="17"/>
      <c r="I2" s="17"/>
      <c r="J2" s="17"/>
      <c r="K2" s="17"/>
      <c r="L2" s="17"/>
      <c r="M2" s="19"/>
    </row>
    <row r="3" spans="2:13" ht="8.25" customHeight="1" x14ac:dyDescent="0.25">
      <c r="B3" s="20"/>
      <c r="M3" s="21"/>
    </row>
    <row r="4" spans="2:13" ht="27.75" customHeight="1" x14ac:dyDescent="0.25">
      <c r="B4" s="20"/>
      <c r="C4" s="144" t="s">
        <v>243</v>
      </c>
      <c r="D4" s="144"/>
      <c r="E4" s="144"/>
      <c r="F4" s="144"/>
      <c r="G4" s="144"/>
      <c r="H4" s="144"/>
      <c r="I4" s="144"/>
      <c r="J4" s="144"/>
      <c r="K4" s="144"/>
      <c r="L4" s="144"/>
      <c r="M4" s="21"/>
    </row>
    <row r="5" spans="2:13" ht="12" customHeight="1" thickBot="1" x14ac:dyDescent="0.3">
      <c r="B5" s="20"/>
      <c r="M5" s="21"/>
    </row>
    <row r="6" spans="2:13" ht="32.25" customHeight="1" x14ac:dyDescent="0.25">
      <c r="B6" s="20"/>
      <c r="C6" s="149" t="s">
        <v>239</v>
      </c>
      <c r="D6" s="165" t="s">
        <v>247</v>
      </c>
      <c r="E6" s="165" t="s">
        <v>230</v>
      </c>
      <c r="F6" s="175" t="s">
        <v>0</v>
      </c>
      <c r="G6" s="175" t="s">
        <v>1</v>
      </c>
      <c r="H6" s="175" t="s">
        <v>40</v>
      </c>
      <c r="I6" s="173" t="s">
        <v>41</v>
      </c>
      <c r="J6" s="169" t="s">
        <v>26</v>
      </c>
      <c r="K6" s="171" t="s">
        <v>27</v>
      </c>
      <c r="L6" s="167" t="s">
        <v>28</v>
      </c>
      <c r="M6" s="21"/>
    </row>
    <row r="7" spans="2:13" ht="36" customHeight="1" thickBot="1" x14ac:dyDescent="0.3">
      <c r="B7" s="22"/>
      <c r="C7" s="150"/>
      <c r="D7" s="166"/>
      <c r="E7" s="166"/>
      <c r="F7" s="176"/>
      <c r="G7" s="176"/>
      <c r="H7" s="176"/>
      <c r="I7" s="174"/>
      <c r="J7" s="170"/>
      <c r="K7" s="172"/>
      <c r="L7" s="168"/>
      <c r="M7" s="21"/>
    </row>
    <row r="8" spans="2:13" ht="38.25" x14ac:dyDescent="0.25">
      <c r="B8" s="164"/>
      <c r="C8" s="163" t="s">
        <v>231</v>
      </c>
      <c r="D8" s="96" t="str">
        <f>+Autodiagnóstico!E11</f>
        <v>Con respecto al Plan Estratégico de Tecnologías de la Información (PETI) para esta vigencia, la entidad: -Lo formuló, está aprobado y se ha integrado al plan de acción anual</v>
      </c>
      <c r="E8" s="97">
        <f>+Autodiagnóstico!F11</f>
        <v>100</v>
      </c>
      <c r="F8" s="112"/>
      <c r="G8" s="113"/>
      <c r="H8" s="113"/>
      <c r="I8" s="113"/>
      <c r="J8" s="114"/>
      <c r="K8" s="114"/>
      <c r="L8" s="115"/>
      <c r="M8" s="21"/>
    </row>
    <row r="9" spans="2:13" ht="25.5" x14ac:dyDescent="0.25">
      <c r="B9" s="164"/>
      <c r="C9" s="163"/>
      <c r="D9" s="96" t="str">
        <f>+Autodiagnóstico!E12</f>
        <v>El Plan Estratégico de Tecnologías de la Información (PETI) incluye: A. El portafolio o mapa de ruta de los proyectos</v>
      </c>
      <c r="E9" s="97">
        <f>+Autodiagnóstico!F12</f>
        <v>100</v>
      </c>
      <c r="F9" s="112"/>
      <c r="G9" s="113"/>
      <c r="H9" s="113"/>
      <c r="I9" s="113"/>
      <c r="J9" s="113"/>
      <c r="K9" s="113"/>
      <c r="L9" s="116"/>
      <c r="M9" s="21"/>
    </row>
    <row r="10" spans="2:13" ht="25.5" x14ac:dyDescent="0.25">
      <c r="B10" s="164"/>
      <c r="C10" s="163"/>
      <c r="D10" s="96" t="str">
        <f>+Autodiagnóstico!E13</f>
        <v>El Plan Estratégico de Tecnologías de la Información (PETI) incluye: B. La proyección del presupuesto</v>
      </c>
      <c r="E10" s="97">
        <f>+Autodiagnóstico!F13</f>
        <v>100</v>
      </c>
      <c r="F10" s="112"/>
      <c r="G10" s="113"/>
      <c r="H10" s="113"/>
      <c r="I10" s="113"/>
      <c r="J10" s="113"/>
      <c r="K10" s="113"/>
      <c r="L10" s="116"/>
      <c r="M10" s="21"/>
    </row>
    <row r="11" spans="2:13" ht="25.5" x14ac:dyDescent="0.25">
      <c r="B11" s="164"/>
      <c r="C11" s="163"/>
      <c r="D11" s="96" t="str">
        <f>+Autodiagnóstico!E14</f>
        <v>El Plan Estratégico de Tecnologías de la Información (PETI) incluye: C. El entendimiento estratégico</v>
      </c>
      <c r="E11" s="97">
        <f>+Autodiagnóstico!F14</f>
        <v>100</v>
      </c>
      <c r="F11" s="112"/>
      <c r="G11" s="113"/>
      <c r="H11" s="113"/>
      <c r="I11" s="113"/>
      <c r="J11" s="113"/>
      <c r="K11" s="113"/>
      <c r="L11" s="116"/>
      <c r="M11" s="21"/>
    </row>
    <row r="12" spans="2:13" ht="25.5" x14ac:dyDescent="0.25">
      <c r="B12" s="164"/>
      <c r="C12" s="163"/>
      <c r="D12" s="96" t="str">
        <f>+Autodiagnóstico!E15</f>
        <v>El Plan Estratégico de Tecnologías de la Información (PETI) incluye: D. El análisis de la situación actual</v>
      </c>
      <c r="E12" s="97">
        <f>+Autodiagnóstico!F15</f>
        <v>100</v>
      </c>
      <c r="F12" s="112"/>
      <c r="G12" s="113"/>
      <c r="H12" s="113"/>
      <c r="I12" s="113"/>
      <c r="J12" s="113"/>
      <c r="K12" s="113"/>
      <c r="L12" s="116"/>
      <c r="M12" s="21"/>
    </row>
    <row r="13" spans="2:13" ht="25.5" x14ac:dyDescent="0.25">
      <c r="B13" s="164"/>
      <c r="C13" s="163"/>
      <c r="D13" s="96" t="str">
        <f>+Autodiagnóstico!E16</f>
        <v>El Plan Estratégico de Tecnologías de la Información (PETI) incluye: E. El plan de comunicaciones del PETI</v>
      </c>
      <c r="E13" s="97">
        <f>+Autodiagnóstico!F16</f>
        <v>100</v>
      </c>
      <c r="F13" s="112"/>
      <c r="G13" s="113"/>
      <c r="H13" s="113"/>
      <c r="I13" s="113"/>
      <c r="J13" s="113"/>
      <c r="K13" s="113"/>
      <c r="L13" s="116"/>
      <c r="M13" s="21"/>
    </row>
    <row r="14" spans="2:13" ht="25.5" x14ac:dyDescent="0.25">
      <c r="B14" s="164"/>
      <c r="C14" s="163"/>
      <c r="D14" s="96" t="str">
        <f>+Autodiagnóstico!E17</f>
        <v>El Plan Estratégico de Tecnologías de la Información (PETI) incluye: F. Tablero de indicadores para el seguimiento y control</v>
      </c>
      <c r="E14" s="97">
        <f>+Autodiagnóstico!F17</f>
        <v>100</v>
      </c>
      <c r="F14" s="112"/>
      <c r="G14" s="113"/>
      <c r="H14" s="113"/>
      <c r="I14" s="113"/>
      <c r="J14" s="113"/>
      <c r="K14" s="113"/>
      <c r="L14" s="116"/>
      <c r="M14" s="21"/>
    </row>
    <row r="15" spans="2:13" ht="25.5" x14ac:dyDescent="0.25">
      <c r="B15" s="164"/>
      <c r="C15" s="163"/>
      <c r="D15" s="96" t="str">
        <f>+Autodiagnóstico!E18</f>
        <v>El Plan Estratégico de Tecnologías de la Información (PETI) incluye: G. Definición de la situación objetivo y modelo de gestión de TI</v>
      </c>
      <c r="E15" s="97">
        <f>+Autodiagnóstico!F18</f>
        <v>100</v>
      </c>
      <c r="F15" s="112"/>
      <c r="G15" s="113"/>
      <c r="H15" s="113"/>
      <c r="I15" s="113"/>
      <c r="J15" s="113"/>
      <c r="K15" s="113"/>
      <c r="L15" s="116"/>
      <c r="M15" s="21"/>
    </row>
    <row r="16" spans="2:13" ht="76.5" x14ac:dyDescent="0.25">
      <c r="B16" s="164"/>
      <c r="C16" s="163"/>
      <c r="D16" s="96" t="str">
        <f>+Autodiagnóstico!E19</f>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v>
      </c>
      <c r="E16" s="97">
        <f>+Autodiagnóstico!F19</f>
        <v>100</v>
      </c>
      <c r="F16" s="112"/>
      <c r="G16" s="113"/>
      <c r="H16" s="113"/>
      <c r="I16" s="113"/>
      <c r="J16" s="113"/>
      <c r="K16" s="113"/>
      <c r="L16" s="116"/>
      <c r="M16" s="21"/>
    </row>
    <row r="17" spans="2:13" ht="51" x14ac:dyDescent="0.25">
      <c r="B17" s="164"/>
      <c r="C17" s="163"/>
      <c r="D17" s="96" t="str">
        <f>+Autodiagnóstico!E20</f>
        <v>Para la gestión de tecnologías de la información (TI), la entidad cuenta con: B. Un proceso para atender los incidentes y requerimientos de soporte de los servicios de TI, tipo mesa de ayuda</v>
      </c>
      <c r="E17" s="97">
        <f>+Autodiagnóstico!F20</f>
        <v>100</v>
      </c>
      <c r="F17" s="112"/>
      <c r="G17" s="113"/>
      <c r="H17" s="113"/>
      <c r="I17" s="113"/>
      <c r="J17" s="113"/>
      <c r="K17" s="113"/>
      <c r="L17" s="116"/>
      <c r="M17" s="21"/>
    </row>
    <row r="18" spans="2:13" ht="25.5" x14ac:dyDescent="0.25">
      <c r="B18" s="164"/>
      <c r="C18" s="163"/>
      <c r="D18" s="96" t="str">
        <f>+Autodiagnóstico!E21</f>
        <v>Para la gestión de tecnologías de la información (TI), la entidad cuenta con: C. Catálogo de servicios de TI actualizado</v>
      </c>
      <c r="E18" s="97">
        <f>+Autodiagnóstico!F21</f>
        <v>100</v>
      </c>
      <c r="F18" s="112"/>
      <c r="G18" s="113"/>
      <c r="H18" s="113"/>
      <c r="I18" s="113"/>
      <c r="J18" s="113"/>
      <c r="K18" s="113"/>
      <c r="L18" s="116"/>
      <c r="M18" s="21"/>
    </row>
    <row r="19" spans="2:13" ht="51" x14ac:dyDescent="0.25">
      <c r="B19" s="164"/>
      <c r="C19" s="163"/>
      <c r="D19" s="96" t="str">
        <f>+Autodiagnóstico!E22</f>
        <v>Para la gestión de tecnologías de la información (TI), la entidad cuenta con: D. Acuerdos de Nivel de Servicios (SLA por sus siglas en inglés) con terceros y Acuerdos de Niveles de Operación (OLA por sus siglas en inglés)</v>
      </c>
      <c r="E19" s="97">
        <f>+Autodiagnóstico!F22</f>
        <v>100</v>
      </c>
      <c r="F19" s="112"/>
      <c r="G19" s="113"/>
      <c r="H19" s="113"/>
      <c r="I19" s="113"/>
      <c r="J19" s="113"/>
      <c r="K19" s="113"/>
      <c r="L19" s="116"/>
      <c r="M19" s="21"/>
    </row>
    <row r="20" spans="2:13" ht="38.25" x14ac:dyDescent="0.25">
      <c r="B20" s="164"/>
      <c r="C20" s="163"/>
      <c r="D20" s="96" t="str">
        <f>+Autodiagnóstico!E23</f>
        <v>Señale los aspectos incorporados en el esquema de gobierno de tecnologías de la información (TI) de la entidad: A. Políticas de TI definidas</v>
      </c>
      <c r="E20" s="97">
        <f>+Autodiagnóstico!F23</f>
        <v>100</v>
      </c>
      <c r="F20" s="112"/>
      <c r="G20" s="113"/>
      <c r="H20" s="113"/>
      <c r="I20" s="113"/>
      <c r="J20" s="113"/>
      <c r="K20" s="113"/>
      <c r="L20" s="116"/>
      <c r="M20" s="21"/>
    </row>
    <row r="21" spans="2:13" ht="51" x14ac:dyDescent="0.25">
      <c r="B21" s="164"/>
      <c r="C21" s="163"/>
      <c r="D21" s="96" t="str">
        <f>+Autodiagnóstico!E24</f>
        <v>Señale los aspectos incorporados en el esquema de gobierno de tecnologías de la información (TI) de la entidad: B. Macroproceso o proceso (procedimientos, actividades y flujos) de gestión de TI definido, documentado y actualizado</v>
      </c>
      <c r="E21" s="97">
        <f>+Autodiagnóstico!F24</f>
        <v>100</v>
      </c>
      <c r="F21" s="112"/>
      <c r="G21" s="113"/>
      <c r="H21" s="113"/>
      <c r="I21" s="113"/>
      <c r="J21" s="113"/>
      <c r="K21" s="113"/>
      <c r="L21" s="116"/>
      <c r="M21" s="21"/>
    </row>
    <row r="22" spans="2:13" ht="38.25" x14ac:dyDescent="0.25">
      <c r="B22" s="164"/>
      <c r="C22" s="163"/>
      <c r="D22" s="96" t="str">
        <f>+Autodiagnóstico!E25</f>
        <v>Señale los aspectos incorporados en el esquema de gobierno de tecnologías de la información (TI) de la entidad: C. Instancias o grupos de decisión de TI definidas</v>
      </c>
      <c r="E22" s="97">
        <f>+Autodiagnóstico!F25</f>
        <v>100</v>
      </c>
      <c r="F22" s="112"/>
      <c r="G22" s="113"/>
      <c r="H22" s="113"/>
      <c r="I22" s="113"/>
      <c r="J22" s="113"/>
      <c r="K22" s="113"/>
      <c r="L22" s="116"/>
      <c r="M22" s="21"/>
    </row>
    <row r="23" spans="2:13" ht="38.25" x14ac:dyDescent="0.25">
      <c r="B23" s="164"/>
      <c r="C23" s="163"/>
      <c r="D23" s="96" t="str">
        <f>+Autodiagnóstico!E26</f>
        <v>Señale los aspectos incorporados en el esquema de gobierno de tecnologías de la información (TI) de la entidad: D. Estructura organizacional del área de TI</v>
      </c>
      <c r="E23" s="97">
        <f>+Autodiagnóstico!F26</f>
        <v>100</v>
      </c>
      <c r="F23" s="112"/>
      <c r="G23" s="113"/>
      <c r="H23" s="113"/>
      <c r="I23" s="113"/>
      <c r="J23" s="113"/>
      <c r="K23" s="113"/>
      <c r="L23" s="116"/>
      <c r="M23" s="21"/>
    </row>
    <row r="24" spans="2:13" ht="38.25" x14ac:dyDescent="0.25">
      <c r="B24" s="164"/>
      <c r="C24" s="163"/>
      <c r="D24" s="96" t="str">
        <f>+Autodiagnóstico!E27</f>
        <v>Señale los aspectos incorporados en el esquema de gobierno de tecnologías de la información (TI) de la entidad: E. Indicadores para medir el desempeño de la gestión de TI</v>
      </c>
      <c r="E24" s="97">
        <f>+Autodiagnóstico!F27</f>
        <v>100</v>
      </c>
      <c r="F24" s="112"/>
      <c r="G24" s="113"/>
      <c r="H24" s="113"/>
      <c r="I24" s="113"/>
      <c r="J24" s="113"/>
      <c r="K24" s="113"/>
      <c r="L24" s="116"/>
      <c r="M24" s="21"/>
    </row>
    <row r="25" spans="2:13" ht="38.25" x14ac:dyDescent="0.25">
      <c r="B25" s="164"/>
      <c r="C25" s="163"/>
      <c r="D25" s="96" t="str">
        <f>+Autodiagnóstico!E28</f>
        <v>Para la optimización de las compras de tecnologías de información (TI), la entidad: A. Utilizó Acuerdos Marco de Precios para bienes y servicios de TI</v>
      </c>
      <c r="E25" s="97">
        <f>+Autodiagnóstico!F28</f>
        <v>100</v>
      </c>
      <c r="F25" s="112"/>
      <c r="G25" s="113"/>
      <c r="H25" s="113"/>
      <c r="I25" s="113"/>
      <c r="J25" s="113"/>
      <c r="K25" s="113"/>
      <c r="L25" s="116"/>
      <c r="M25" s="21"/>
    </row>
    <row r="26" spans="2:13" ht="38.25" x14ac:dyDescent="0.25">
      <c r="B26" s="164"/>
      <c r="C26" s="163"/>
      <c r="D26" s="96" t="str">
        <f>+Autodiagnóstico!E29</f>
        <v>Para la optimización de las compras de tecnologías de información (TI), la entidad: B. Utilizó mecanismos o contratos de agregación de demanda para bienes y servicios de TI</v>
      </c>
      <c r="E26" s="97">
        <f>+Autodiagnóstico!F29</f>
        <v>100</v>
      </c>
      <c r="F26" s="112"/>
      <c r="G26" s="113"/>
      <c r="H26" s="113"/>
      <c r="I26" s="113"/>
      <c r="J26" s="113"/>
      <c r="K26" s="113"/>
      <c r="L26" s="116"/>
      <c r="M26" s="21"/>
    </row>
    <row r="27" spans="2:13" ht="51" x14ac:dyDescent="0.25">
      <c r="B27" s="164"/>
      <c r="C27" s="163"/>
      <c r="D27" s="96" t="str">
        <f>+Autodiagnóstico!E30</f>
        <v>Para la optimización de las compras de tecnologías de información (TI), la entidad: C. Aplicó otras metodologías, casos de negocio o criterios documentados para la adquisición y/o evaluación de soluciones de TI</v>
      </c>
      <c r="E27" s="97">
        <f>+Autodiagnóstico!F30</f>
        <v>100</v>
      </c>
      <c r="F27" s="112"/>
      <c r="G27" s="113"/>
      <c r="H27" s="113"/>
      <c r="I27" s="113"/>
      <c r="J27" s="113"/>
      <c r="K27" s="113"/>
      <c r="L27" s="116"/>
      <c r="M27" s="21"/>
    </row>
    <row r="28" spans="2:13" ht="51" x14ac:dyDescent="0.25">
      <c r="B28" s="164"/>
      <c r="C28" s="163"/>
      <c r="D28" s="96" t="str">
        <f>+Autodiagnóstico!E31</f>
        <v>Respecto a la gestión de proyectos de tecnologías de la información (TI), la entidad: A. Aplicó una metodología para la gestión de proyectos de TI que incluye seguimiento y control a las fichas de proyecto a través de indicadores</v>
      </c>
      <c r="E28" s="97">
        <f>+Autodiagnóstico!F31</f>
        <v>100</v>
      </c>
      <c r="F28" s="112"/>
      <c r="G28" s="113"/>
      <c r="H28" s="113"/>
      <c r="I28" s="113"/>
      <c r="J28" s="113"/>
      <c r="K28" s="113"/>
      <c r="L28" s="116"/>
      <c r="M28" s="21"/>
    </row>
    <row r="29" spans="2:13" ht="63.75" x14ac:dyDescent="0.25">
      <c r="B29" s="164"/>
      <c r="C29" s="163"/>
      <c r="D29" s="96" t="str">
        <f>+Autodiagnóstico!E32</f>
        <v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v>
      </c>
      <c r="E29" s="97">
        <f>+Autodiagnóstico!F32</f>
        <v>100</v>
      </c>
      <c r="F29" s="112"/>
      <c r="G29" s="113"/>
      <c r="H29" s="113"/>
      <c r="I29" s="113"/>
      <c r="J29" s="113"/>
      <c r="K29" s="113"/>
      <c r="L29" s="116"/>
      <c r="M29" s="21"/>
    </row>
    <row r="30" spans="2:13" ht="51" x14ac:dyDescent="0.25">
      <c r="B30" s="164"/>
      <c r="C30" s="163"/>
      <c r="D30" s="96" t="str">
        <f>+Autodiagnóstico!E33</f>
        <v>Respecto a la gestión de proyectos de tecnologías de la información (TI), la entidad: C. Utilizó el principio de incorporar desde la planeación la visión de los usuarios y la atención de las necesidades de los grupos de valor</v>
      </c>
      <c r="E30" s="97">
        <f>+Autodiagnóstico!F33</f>
        <v>100</v>
      </c>
      <c r="F30" s="112"/>
      <c r="G30" s="113"/>
      <c r="H30" s="113"/>
      <c r="I30" s="113"/>
      <c r="J30" s="113"/>
      <c r="K30" s="113"/>
      <c r="L30" s="116"/>
      <c r="M30" s="21"/>
    </row>
    <row r="31" spans="2:13" ht="63.75" x14ac:dyDescent="0.25">
      <c r="B31" s="164"/>
      <c r="C31" s="163"/>
      <c r="D31" s="96" t="str">
        <f>+Autodiagnóstico!E34</f>
        <v>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v>
      </c>
      <c r="E31" s="97">
        <f>+Autodiagnóstico!F34</f>
        <v>100</v>
      </c>
      <c r="F31" s="112"/>
      <c r="G31" s="113"/>
      <c r="H31" s="113"/>
      <c r="I31" s="113"/>
      <c r="J31" s="113"/>
      <c r="K31" s="113"/>
      <c r="L31" s="116"/>
      <c r="M31" s="21"/>
    </row>
    <row r="32" spans="2:13" ht="38.25" x14ac:dyDescent="0.25">
      <c r="B32" s="164"/>
      <c r="C32" s="163"/>
      <c r="D32" s="96" t="str">
        <f>+Autodiagnóstico!E35</f>
        <v>Respecto a la gestión de proyectos de tecnologías de la información (TI), la entidad: E. Contó con herramientas tecnológicas para la gestión de proyectos de TI</v>
      </c>
      <c r="E32" s="97">
        <f>+Autodiagnóstico!F35</f>
        <v>100</v>
      </c>
      <c r="F32" s="112"/>
      <c r="G32" s="113"/>
      <c r="H32" s="113"/>
      <c r="I32" s="113"/>
      <c r="J32" s="113"/>
      <c r="K32" s="113"/>
      <c r="L32" s="116"/>
      <c r="M32" s="21"/>
    </row>
    <row r="33" spans="2:13" ht="38.25" x14ac:dyDescent="0.25">
      <c r="B33" s="164"/>
      <c r="C33" s="163"/>
      <c r="D33" s="96" t="str">
        <f>+Autodiagnóstico!E36</f>
        <v>Con relación a la planeación y gestión de los componentes de información, la entidad: A. Cuenta con el catálogo de componentes de información actualizado</v>
      </c>
      <c r="E33" s="97">
        <f>+Autodiagnóstico!F36</f>
        <v>100</v>
      </c>
      <c r="F33" s="112"/>
      <c r="G33" s="113"/>
      <c r="H33" s="113"/>
      <c r="I33" s="113"/>
      <c r="J33" s="113"/>
      <c r="K33" s="113"/>
      <c r="L33" s="116"/>
      <c r="M33" s="21"/>
    </row>
    <row r="34" spans="2:13" ht="51" x14ac:dyDescent="0.25">
      <c r="B34" s="164"/>
      <c r="C34" s="163"/>
      <c r="D34" s="96" t="str">
        <f>+Autodiagnóstico!E37</f>
        <v>Con relación a la planeación y gestión de los componentes de información, la entidad: B. Cuenta con vistas de información actualizadas de la arquitectura de información para todas las fuentes de información</v>
      </c>
      <c r="E34" s="97">
        <f>+Autodiagnóstico!F37</f>
        <v>100</v>
      </c>
      <c r="F34" s="112"/>
      <c r="G34" s="113"/>
      <c r="H34" s="113"/>
      <c r="I34" s="113"/>
      <c r="J34" s="113"/>
      <c r="K34" s="113"/>
      <c r="L34" s="116"/>
      <c r="M34" s="21"/>
    </row>
    <row r="35" spans="2:13" ht="38.25" x14ac:dyDescent="0.25">
      <c r="B35" s="164"/>
      <c r="C35" s="163"/>
      <c r="D35" s="96" t="str">
        <f>+Autodiagnóstico!E38</f>
        <v>Con relación a la planeación y gestión de los componentes de información, la entidad: C. Implementa procesos o procedimientos de calidad de los datos</v>
      </c>
      <c r="E35" s="97">
        <f>+Autodiagnóstico!F38</f>
        <v>100</v>
      </c>
      <c r="F35" s="112"/>
      <c r="G35" s="113"/>
      <c r="H35" s="113"/>
      <c r="I35" s="113"/>
      <c r="J35" s="113"/>
      <c r="K35" s="113"/>
      <c r="L35" s="116"/>
      <c r="M35" s="21"/>
    </row>
    <row r="36" spans="2:13" ht="51" x14ac:dyDescent="0.25">
      <c r="B36" s="164"/>
      <c r="C36" s="163"/>
      <c r="D36" s="96" t="str">
        <f>+Autodiagnóstico!E39</f>
        <v>Con relación a la planeación y gestión de los componentes de información, la entidad: D. Implementa procesos o procedimientos que aseguren la integridad, disponibilidad y confidencialidad de los datos</v>
      </c>
      <c r="E36" s="97">
        <f>+Autodiagnóstico!F39</f>
        <v>100</v>
      </c>
      <c r="F36" s="112"/>
      <c r="G36" s="113"/>
      <c r="H36" s="113"/>
      <c r="I36" s="113"/>
      <c r="J36" s="113"/>
      <c r="K36" s="113"/>
      <c r="L36" s="116"/>
      <c r="M36" s="21"/>
    </row>
    <row r="37" spans="2:13" ht="38.25" x14ac:dyDescent="0.25">
      <c r="B37" s="164"/>
      <c r="C37" s="163"/>
      <c r="D37" s="96" t="str">
        <f>+Autodiagnóstico!E40</f>
        <v>Con relación a la planeación y gestión de los sistemas de información, la entidad: A. Cuenta con un catálogo actualizado de todos los sistemas de información</v>
      </c>
      <c r="E37" s="97">
        <f>+Autodiagnóstico!F40</f>
        <v>100</v>
      </c>
      <c r="F37" s="112"/>
      <c r="G37" s="113"/>
      <c r="H37" s="113"/>
      <c r="I37" s="113"/>
      <c r="J37" s="113"/>
      <c r="K37" s="113"/>
      <c r="L37" s="116"/>
      <c r="M37" s="21"/>
    </row>
    <row r="38" spans="2:13" ht="63.75" x14ac:dyDescent="0.25">
      <c r="B38" s="164"/>
      <c r="C38" s="163"/>
      <c r="D38" s="96" t="str">
        <f>+Autodiagnóstico!E41</f>
        <v>Con relación a la planeación y gestión de los sistemas de información, la entidad: B. Cuenta con una arquitectura de referencia y una arquitectura de solución debidamente documentadas o actualizadas para todas sus soluciones tecnológicas</v>
      </c>
      <c r="E38" s="97">
        <f>+Autodiagnóstico!F41</f>
        <v>100</v>
      </c>
      <c r="F38" s="112"/>
      <c r="G38" s="113"/>
      <c r="H38" s="113"/>
      <c r="I38" s="113"/>
      <c r="J38" s="113"/>
      <c r="K38" s="113"/>
      <c r="L38" s="116"/>
      <c r="M38" s="21"/>
    </row>
    <row r="39" spans="2:13" ht="51" x14ac:dyDescent="0.25">
      <c r="B39" s="164"/>
      <c r="C39" s="163"/>
      <c r="D39" s="96" t="str">
        <f>+Autodiagnóstico!E42</f>
        <v>Con relación a la planeación y gestión de los sistemas de información, la entidad: C. Incluyó características en sus sistemas de información que permitan la apertura de sus datos de forma automática y segura</v>
      </c>
      <c r="E39" s="97">
        <f>+Autodiagnóstico!F42</f>
        <v>100</v>
      </c>
      <c r="F39" s="112"/>
      <c r="G39" s="113"/>
      <c r="H39" s="113"/>
      <c r="I39" s="113"/>
      <c r="J39" s="113"/>
      <c r="K39" s="113"/>
      <c r="L39" s="116"/>
      <c r="M39" s="21"/>
    </row>
    <row r="40" spans="2:13" ht="51" x14ac:dyDescent="0.25">
      <c r="B40" s="164"/>
      <c r="C40" s="163"/>
      <c r="D40" s="96" t="str">
        <f>+Autodiagnóstico!E43</f>
        <v>Con relación a la planeación y gestión de los sistemas de información, la entidad: D. Incorporó dentro de los contratos de desarrollo de sus sistemas de información, cláusulas que obliguen a realizar transferencia de derechos de autor a su favor</v>
      </c>
      <c r="E40" s="97">
        <f>+Autodiagnóstico!F43</f>
        <v>100</v>
      </c>
      <c r="F40" s="112"/>
      <c r="G40" s="113"/>
      <c r="H40" s="113"/>
      <c r="I40" s="113"/>
      <c r="J40" s="113"/>
      <c r="K40" s="113"/>
      <c r="L40" s="116"/>
      <c r="M40" s="21"/>
    </row>
    <row r="41" spans="2:13" ht="63.75" x14ac:dyDescent="0.25">
      <c r="B41" s="164"/>
      <c r="C41" s="163"/>
      <c r="D41" s="96"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E41" s="97">
        <f>+Autodiagnóstico!F44</f>
        <v>100</v>
      </c>
      <c r="F41" s="112"/>
      <c r="G41" s="113"/>
      <c r="H41" s="113"/>
      <c r="I41" s="113"/>
      <c r="J41" s="113"/>
      <c r="K41" s="113"/>
      <c r="L41" s="116"/>
      <c r="M41" s="21"/>
    </row>
    <row r="42" spans="2:13" ht="51" x14ac:dyDescent="0.25">
      <c r="B42" s="164"/>
      <c r="C42" s="163"/>
      <c r="D42" s="96" t="str">
        <f>+Autodiagnóstico!E45</f>
        <v>Con relación a la planeación y gestión de los sistemas de información, la entidad: F. Cuenta con la documentación técnica y funcional debidamente actualizada, para cada uno de los sistemas de información</v>
      </c>
      <c r="E42" s="97">
        <f>+Autodiagnóstico!F45</f>
        <v>100</v>
      </c>
      <c r="F42" s="112"/>
      <c r="G42" s="113"/>
      <c r="H42" s="113"/>
      <c r="I42" s="113"/>
      <c r="J42" s="113"/>
      <c r="K42" s="113"/>
      <c r="L42" s="116"/>
      <c r="M42" s="21"/>
    </row>
    <row r="43" spans="2:13" ht="51" x14ac:dyDescent="0.25">
      <c r="B43" s="164"/>
      <c r="C43" s="163"/>
      <c r="D43" s="96" t="str">
        <f>+Autodiagnóstico!E46</f>
        <v>Con relación a la planeación y gestión de los sistemas de información, la entidad: G. Cuenta con manuales de usuario y manuales técnicos y de operación debidamente actualizados, para cada uno de los sistemas de información</v>
      </c>
      <c r="E43" s="97">
        <f>+Autodiagnóstico!F46</f>
        <v>100</v>
      </c>
      <c r="F43" s="112"/>
      <c r="G43" s="113"/>
      <c r="H43" s="113"/>
      <c r="I43" s="113"/>
      <c r="J43" s="113"/>
      <c r="K43" s="113"/>
      <c r="L43" s="116"/>
      <c r="M43" s="21"/>
    </row>
    <row r="44" spans="2:13" ht="38.25" x14ac:dyDescent="0.25">
      <c r="B44" s="164"/>
      <c r="C44" s="163"/>
      <c r="D44" s="96" t="str">
        <f>+Autodiagnóstico!E47</f>
        <v>Con relación a la planeación y gestión de los sistemas de información, la entidad: H. Realiza desarrollos de software y cuenta con todos los documentos de arquitectura de software actualizados</v>
      </c>
      <c r="E44" s="97">
        <f>+Autodiagnóstico!F47</f>
        <v>100</v>
      </c>
      <c r="F44" s="112"/>
      <c r="G44" s="113"/>
      <c r="H44" s="113"/>
      <c r="I44" s="113"/>
      <c r="J44" s="113"/>
      <c r="K44" s="113"/>
      <c r="L44" s="116"/>
      <c r="M44" s="21"/>
    </row>
    <row r="45" spans="2:13" ht="38.25" x14ac:dyDescent="0.25">
      <c r="B45" s="164"/>
      <c r="C45" s="163"/>
      <c r="D45" s="96" t="str">
        <f>+Autodiagnóstico!E48</f>
        <v>Con relación a la planeación y gestión de los sistemas de información, la entidad: I. Definió e implementó una metodología de referencia para el desarrollo de software o sistemas de información,</v>
      </c>
      <c r="E45" s="97">
        <f>+Autodiagnóstico!F48</f>
        <v>100</v>
      </c>
      <c r="F45" s="112"/>
      <c r="G45" s="113"/>
      <c r="H45" s="113"/>
      <c r="I45" s="113"/>
      <c r="J45" s="113"/>
      <c r="K45" s="113"/>
      <c r="L45" s="116"/>
      <c r="M45" s="21"/>
    </row>
    <row r="46" spans="2:13" ht="51" x14ac:dyDescent="0.25">
      <c r="B46" s="164"/>
      <c r="C46" s="163"/>
      <c r="D46" s="96" t="str">
        <f>+Autodiagnóstico!E49</f>
        <v>Con relación al esquema de soporte y mantenimiento de los sistemas de información, la entidad: -Lo definió, lo documentó, está aprobado e implementado, y se actualiza mediante un proceso de mejora continua</v>
      </c>
      <c r="E46" s="97">
        <f>+Autodiagnóstico!F49</f>
        <v>100</v>
      </c>
      <c r="F46" s="112"/>
      <c r="G46" s="113"/>
      <c r="H46" s="113"/>
      <c r="I46" s="113"/>
      <c r="J46" s="113"/>
      <c r="K46" s="113"/>
      <c r="L46" s="116"/>
      <c r="M46" s="21"/>
    </row>
    <row r="47" spans="2:13" ht="51" x14ac:dyDescent="0.25">
      <c r="B47" s="164"/>
      <c r="C47" s="163"/>
      <c r="D47" s="96" t="str">
        <f>+Autodiagnóstico!E50</f>
        <v>Con respecto al ciclo de vida de los sistemas de información, la entidad: A. Definió un proceso de construcción de software que incluya planeación, diseño, desarrollo, pruebas, puesta en producción y mantenimiento</v>
      </c>
      <c r="E47" s="97">
        <f>+Autodiagnóstico!F50</f>
        <v>100</v>
      </c>
      <c r="F47" s="112"/>
      <c r="G47" s="113"/>
      <c r="H47" s="113"/>
      <c r="I47" s="113"/>
      <c r="J47" s="113"/>
      <c r="K47" s="113"/>
      <c r="L47" s="116"/>
      <c r="M47" s="21"/>
    </row>
    <row r="48" spans="2:13" ht="51" x14ac:dyDescent="0.25">
      <c r="B48" s="164"/>
      <c r="C48" s="163"/>
      <c r="D48" s="96" t="str">
        <f>+Autodiagnóstico!E51</f>
        <v>Con respecto al ciclo de vida de los sistemas de información, la entidad: B. Implementó un plan de aseguramiento de la calidad durante el ciclo de vida de los sistemas de información que incluya criterios funcionales y no funcionales</v>
      </c>
      <c r="E48" s="97">
        <f>+Autodiagnóstico!F51</f>
        <v>100</v>
      </c>
      <c r="F48" s="112"/>
      <c r="G48" s="113"/>
      <c r="H48" s="113"/>
      <c r="I48" s="113"/>
      <c r="J48" s="113"/>
      <c r="K48" s="113"/>
      <c r="L48" s="116"/>
      <c r="M48" s="21"/>
    </row>
    <row r="49" spans="2:13" ht="51" x14ac:dyDescent="0.25">
      <c r="B49" s="164"/>
      <c r="C49" s="163"/>
      <c r="D49" s="96"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E49" s="97">
        <f>+Autodiagnóstico!F52</f>
        <v>100</v>
      </c>
      <c r="F49" s="112"/>
      <c r="G49" s="113"/>
      <c r="H49" s="113"/>
      <c r="I49" s="113"/>
      <c r="J49" s="113"/>
      <c r="K49" s="113"/>
      <c r="L49" s="116"/>
      <c r="M49" s="21"/>
    </row>
    <row r="50" spans="2:13" ht="51" x14ac:dyDescent="0.25">
      <c r="B50" s="164"/>
      <c r="C50" s="163"/>
      <c r="D50" s="96" t="str">
        <f>+Autodiagnóstico!E53</f>
        <v>Con respecto al ciclo de vida de los sistemas de información, la entidad: D. Tienen las funcionalidades de accesibilidad que indica la Política de gobierno Digital, en los sistemas de información de acuerdo con la caracterización de usuarios</v>
      </c>
      <c r="E50" s="97">
        <f>+Autodiagnóstico!F53</f>
        <v>100</v>
      </c>
      <c r="F50" s="112"/>
      <c r="G50" s="113"/>
      <c r="H50" s="113"/>
      <c r="I50" s="113"/>
      <c r="J50" s="113"/>
      <c r="K50" s="113"/>
      <c r="L50" s="116"/>
      <c r="M50" s="21"/>
    </row>
    <row r="51" spans="2:13" ht="51" x14ac:dyDescent="0.25">
      <c r="B51" s="164"/>
      <c r="C51" s="163"/>
      <c r="D51" s="96" t="str">
        <f>+Autodiagnóstico!E54</f>
        <v>Con relación al soporte y operación de la infraestructura de TI (o servicios tecnológicos), la entidad: A. Implementó un plan de mantenimiento preventivo y evolutivo (de mejoramiento) sobre la infraestructura de TI</v>
      </c>
      <c r="E51" s="97">
        <f>+Autodiagnóstico!F54</f>
        <v>100</v>
      </c>
      <c r="F51" s="112"/>
      <c r="G51" s="113"/>
      <c r="H51" s="113"/>
      <c r="I51" s="113"/>
      <c r="J51" s="113"/>
      <c r="K51" s="113"/>
      <c r="L51" s="116"/>
      <c r="M51" s="21"/>
    </row>
    <row r="52" spans="2:13" ht="51" x14ac:dyDescent="0.25">
      <c r="B52" s="164"/>
      <c r="C52" s="163"/>
      <c r="D52" s="96" t="str">
        <f>+Autodiagnóstico!E55</f>
        <v>Con relación al soporte y operación de la infraestructura de TI (o servicios tecnológicos), la entidad: B. Implementó un programa de correcta disposición final de los residuos tecnológicos de acuerdo con la normatividad del gobierno nacional</v>
      </c>
      <c r="E52" s="97">
        <f>+Autodiagnóstico!F55</f>
        <v>100</v>
      </c>
      <c r="F52" s="112"/>
      <c r="G52" s="113"/>
      <c r="H52" s="113"/>
      <c r="I52" s="113"/>
      <c r="J52" s="113"/>
      <c r="K52" s="113"/>
      <c r="L52" s="116"/>
      <c r="M52" s="21"/>
    </row>
    <row r="53" spans="2:13" ht="38.25" x14ac:dyDescent="0.25">
      <c r="B53" s="164"/>
      <c r="C53" s="163"/>
      <c r="D53" s="96" t="str">
        <f>+Autodiagnóstico!E56</f>
        <v>Con relación al soporte y operación de la infraestructura de TI (o servicios tecnológicos), la entidad: C. Cuenta con un directorio actualizado de todos los elementos de infraestructura de TI</v>
      </c>
      <c r="E53" s="97">
        <f>+Autodiagnóstico!F56</f>
        <v>100</v>
      </c>
      <c r="F53" s="112"/>
      <c r="G53" s="113"/>
      <c r="H53" s="113"/>
      <c r="I53" s="113"/>
      <c r="J53" s="113"/>
      <c r="K53" s="113"/>
      <c r="L53" s="116"/>
      <c r="M53" s="21"/>
    </row>
    <row r="54" spans="2:13" ht="51" x14ac:dyDescent="0.25">
      <c r="B54" s="164"/>
      <c r="C54" s="163"/>
      <c r="D54" s="96" t="str">
        <f>+Autodiagnóstico!E57</f>
        <v>Con relación al soporte y operación de la infraestructura de TI (o servicios tecnológicos), la entidad: D. Cuenta con vistas actualizadas de despliegue, conectividad y almacenamiento de la arquitectura de infraestructura de TI</v>
      </c>
      <c r="E54" s="97">
        <f>+Autodiagnóstico!F57</f>
        <v>100</v>
      </c>
      <c r="F54" s="112"/>
      <c r="G54" s="113"/>
      <c r="H54" s="113"/>
      <c r="I54" s="113"/>
      <c r="J54" s="113"/>
      <c r="K54" s="113"/>
      <c r="L54" s="116"/>
      <c r="M54" s="21"/>
    </row>
    <row r="55" spans="2:13" ht="51" x14ac:dyDescent="0.25">
      <c r="B55" s="164"/>
      <c r="C55" s="163"/>
      <c r="D55" s="96" t="str">
        <f>+Autodiagnóstico!E58</f>
        <v>Con relación al soporte y operación de la infraestructura de TI (o servicios tecnológicos), la entidad: E. Hace uso de servicios de computación en la nube para mejorar los servicios que presta la entidad</v>
      </c>
      <c r="E55" s="97">
        <f>+Autodiagnóstico!F58</f>
        <v>100</v>
      </c>
      <c r="F55" s="112"/>
      <c r="G55" s="113"/>
      <c r="H55" s="113"/>
      <c r="I55" s="113"/>
      <c r="J55" s="113"/>
      <c r="K55" s="113"/>
      <c r="L55" s="116"/>
      <c r="M55" s="21"/>
    </row>
    <row r="56" spans="2:13" ht="51" x14ac:dyDescent="0.25">
      <c r="B56" s="164"/>
      <c r="C56" s="163"/>
      <c r="D56" s="96"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E56" s="97">
        <f>+Autodiagnóstico!F59</f>
        <v>100</v>
      </c>
      <c r="F56" s="112"/>
      <c r="G56" s="113"/>
      <c r="H56" s="113"/>
      <c r="I56" s="113"/>
      <c r="J56" s="113"/>
      <c r="K56" s="113"/>
      <c r="L56" s="116"/>
      <c r="M56" s="21"/>
    </row>
    <row r="57" spans="2:13" ht="51" x14ac:dyDescent="0.25">
      <c r="B57" s="164"/>
      <c r="C57" s="163"/>
      <c r="D57" s="96" t="str">
        <f>+Autodiagnóstico!E60</f>
        <v>Con relación al soporte y operación de la infraestructura de TI (o servicios tecnológicos), la entidad: G. Implementó mecanismos de disponibilidad de la infraestructura de TI de tal forma que se asegure el cumplimiento de los ANS establecidos</v>
      </c>
      <c r="E57" s="97">
        <f>+Autodiagnóstico!F60</f>
        <v>100</v>
      </c>
      <c r="F57" s="112"/>
      <c r="G57" s="113"/>
      <c r="H57" s="113"/>
      <c r="I57" s="113"/>
      <c r="J57" s="113"/>
      <c r="K57" s="113"/>
      <c r="L57" s="116"/>
      <c r="M57" s="21"/>
    </row>
    <row r="58" spans="2:13" ht="38.25" x14ac:dyDescent="0.25">
      <c r="B58" s="164"/>
      <c r="C58" s="163"/>
      <c r="D58" s="96" t="str">
        <f>+Autodiagnóstico!E61</f>
        <v>Con relación al soporte y operación de la infraestructura de TI (o servicios tecnológicos), la entidad: H. Realiza monitoreo del consumo de recursos asociados a la infraestructura de TI</v>
      </c>
      <c r="E58" s="97">
        <f>+Autodiagnóstico!F61</f>
        <v>100</v>
      </c>
      <c r="F58" s="112"/>
      <c r="G58" s="113"/>
      <c r="H58" s="113"/>
      <c r="I58" s="113"/>
      <c r="J58" s="113"/>
      <c r="K58" s="113"/>
      <c r="L58" s="116"/>
      <c r="M58" s="21"/>
    </row>
    <row r="59" spans="2:13" x14ac:dyDescent="0.25">
      <c r="B59" s="164"/>
      <c r="C59" s="163"/>
      <c r="D59" s="96" t="str">
        <f>+Autodiagnóstico!E62</f>
        <v>La entidad ha adoptado en su totalidad el protocolo IPv6</v>
      </c>
      <c r="E59" s="97">
        <f>+Autodiagnóstico!F62</f>
        <v>1</v>
      </c>
      <c r="F59" s="112"/>
      <c r="G59" s="113"/>
      <c r="H59" s="113"/>
      <c r="I59" s="113"/>
      <c r="J59" s="113" t="s">
        <v>332</v>
      </c>
      <c r="K59" s="113" t="s">
        <v>331</v>
      </c>
      <c r="L59" s="116"/>
      <c r="M59" s="21"/>
    </row>
    <row r="60" spans="2:13" ht="25.5" x14ac:dyDescent="0.25">
      <c r="B60" s="164"/>
      <c r="C60" s="163"/>
      <c r="D60" s="96" t="str">
        <f>+Autodiagnóstico!E63</f>
        <v>Con respecto a la adopción de IPv6, la entidad cuenta con: A. Plan de Diagnóstico (Fase planeación)</v>
      </c>
      <c r="E60" s="97">
        <f>+Autodiagnóstico!F63</f>
        <v>1</v>
      </c>
      <c r="F60" s="112"/>
      <c r="G60" s="113"/>
      <c r="H60" s="113"/>
      <c r="I60" s="113"/>
      <c r="J60" s="113" t="s">
        <v>333</v>
      </c>
      <c r="K60" s="113" t="s">
        <v>331</v>
      </c>
      <c r="L60" s="116"/>
      <c r="M60" s="21"/>
    </row>
    <row r="61" spans="2:13" ht="25.5" x14ac:dyDescent="0.25">
      <c r="B61" s="164"/>
      <c r="C61" s="163"/>
      <c r="D61" s="96" t="str">
        <f>+Autodiagnóstico!E64</f>
        <v>Con respecto a la adopción de IPv6, la entidad cuenta con: B. Plan detallado del proceso de transición (Fase planeación)</v>
      </c>
      <c r="E61" s="97">
        <f>+Autodiagnóstico!F64</f>
        <v>1</v>
      </c>
      <c r="F61" s="112"/>
      <c r="G61" s="113"/>
      <c r="H61" s="113"/>
      <c r="I61" s="113"/>
      <c r="J61" s="113" t="s">
        <v>333</v>
      </c>
      <c r="K61" s="113" t="s">
        <v>331</v>
      </c>
      <c r="L61" s="116"/>
      <c r="M61" s="21"/>
    </row>
    <row r="62" spans="2:13" ht="25.5" x14ac:dyDescent="0.25">
      <c r="B62" s="164"/>
      <c r="C62" s="163"/>
      <c r="D62" s="96" t="str">
        <f>+Autodiagnóstico!E65</f>
        <v>Con respecto a la adopción de IPv6, la entidad cuenta con: C. Plan de direccionamiento IPv6 (Fase planeación)</v>
      </c>
      <c r="E62" s="97">
        <f>+Autodiagnóstico!F65</f>
        <v>1</v>
      </c>
      <c r="F62" s="112"/>
      <c r="G62" s="113"/>
      <c r="H62" s="113"/>
      <c r="I62" s="113"/>
      <c r="J62" s="113" t="s">
        <v>333</v>
      </c>
      <c r="K62" s="113" t="s">
        <v>331</v>
      </c>
      <c r="L62" s="116"/>
      <c r="M62" s="21"/>
    </row>
    <row r="63" spans="2:13" ht="25.5" x14ac:dyDescent="0.25">
      <c r="B63" s="164"/>
      <c r="C63" s="163"/>
      <c r="D63" s="96" t="str">
        <f>+Autodiagnóstico!E66</f>
        <v>Con respecto a la adopción de IPv6, la entidad cuenta con: D. Plan de contingencias para IPv6 (Fase planeación)</v>
      </c>
      <c r="E63" s="97">
        <f>+Autodiagnóstico!F66</f>
        <v>1</v>
      </c>
      <c r="F63" s="112"/>
      <c r="G63" s="113"/>
      <c r="H63" s="113"/>
      <c r="I63" s="113"/>
      <c r="J63" s="113" t="s">
        <v>333</v>
      </c>
      <c r="K63" s="113" t="s">
        <v>331</v>
      </c>
      <c r="L63" s="116"/>
      <c r="M63" s="21"/>
    </row>
    <row r="64" spans="2:13" ht="38.25" x14ac:dyDescent="0.25">
      <c r="B64" s="164"/>
      <c r="C64" s="163"/>
      <c r="D64" s="96" t="str">
        <f>+Autodiagnóstico!E67</f>
        <v>Con respecto a la adopción de IPv6, la entidad cuenta con: E. Documento de diseño detallado de la implementación de IPv6 (Fase implementación)</v>
      </c>
      <c r="E64" s="97">
        <f>+Autodiagnóstico!F67</f>
        <v>1</v>
      </c>
      <c r="F64" s="112"/>
      <c r="G64" s="113"/>
      <c r="H64" s="113"/>
      <c r="I64" s="113"/>
      <c r="J64" s="113" t="s">
        <v>333</v>
      </c>
      <c r="K64" s="113" t="s">
        <v>331</v>
      </c>
      <c r="L64" s="116"/>
      <c r="M64" s="21"/>
    </row>
    <row r="65" spans="2:13" ht="25.5" x14ac:dyDescent="0.25">
      <c r="B65" s="164"/>
      <c r="C65" s="163"/>
      <c r="D65" s="96" t="str">
        <f>+Autodiagnóstico!E68</f>
        <v>Con respecto a la adopción de IPv6, la entidad cuenta con: F. Informe de pruebas piloto realizadas (Fase implementación)</v>
      </c>
      <c r="E65" s="97">
        <f>+Autodiagnóstico!F68</f>
        <v>1</v>
      </c>
      <c r="F65" s="112"/>
      <c r="G65" s="113"/>
      <c r="H65" s="113"/>
      <c r="I65" s="113"/>
      <c r="J65" s="113" t="s">
        <v>333</v>
      </c>
      <c r="K65" s="113" t="s">
        <v>331</v>
      </c>
      <c r="L65" s="116"/>
      <c r="M65" s="21"/>
    </row>
    <row r="66" spans="2:13" ht="38.25" x14ac:dyDescent="0.25">
      <c r="B66" s="164"/>
      <c r="C66" s="163"/>
      <c r="D66" s="96" t="str">
        <f>+Autodiagnóstico!E69</f>
        <v>Con respecto a la adopción de IPv6, la entidad cuenta con: G. Informe de activación de políticas de seguridad en IPv6 (Fase implementación)</v>
      </c>
      <c r="E66" s="97">
        <f>+Autodiagnóstico!F69</f>
        <v>1</v>
      </c>
      <c r="F66" s="112"/>
      <c r="G66" s="113"/>
      <c r="H66" s="113"/>
      <c r="I66" s="113"/>
      <c r="J66" s="113" t="s">
        <v>333</v>
      </c>
      <c r="K66" s="113" t="s">
        <v>331</v>
      </c>
      <c r="L66" s="116"/>
      <c r="M66" s="21"/>
    </row>
    <row r="67" spans="2:13" ht="38.25" x14ac:dyDescent="0.25">
      <c r="B67" s="164"/>
      <c r="C67" s="163"/>
      <c r="D67" s="96" t="str">
        <f>+Autodiagnóstico!E70</f>
        <v xml:space="preserve">Con respecto a la adopción de IPv6, la entidad cuenta con: H. Documento de pruebas de funcionalidad en IPv6 (Pruebas de funcionalidad) </v>
      </c>
      <c r="E67" s="97">
        <f>+Autodiagnóstico!F70</f>
        <v>1</v>
      </c>
      <c r="F67" s="112"/>
      <c r="G67" s="113"/>
      <c r="H67" s="113"/>
      <c r="I67" s="113"/>
      <c r="J67" s="113" t="s">
        <v>333</v>
      </c>
      <c r="K67" s="113" t="s">
        <v>331</v>
      </c>
      <c r="L67" s="116"/>
      <c r="M67" s="21"/>
    </row>
    <row r="68" spans="2:13" ht="51" x14ac:dyDescent="0.25">
      <c r="B68" s="164"/>
      <c r="C68" s="163"/>
      <c r="D68" s="96" t="str">
        <f>+Autodiagnóstico!E71</f>
        <v>Con respecto a la adopción de IPv6, la entidad cuenta con: I. Acta de cumplimiento a satisfacción de la entidad sobre el funcionamiento de los elementos intervenidos en la fase de implementación. (Pruebas de funcionalidad)</v>
      </c>
      <c r="E68" s="97">
        <f>+Autodiagnóstico!F71</f>
        <v>1</v>
      </c>
      <c r="F68" s="112"/>
      <c r="G68" s="113"/>
      <c r="H68" s="113"/>
      <c r="I68" s="113"/>
      <c r="J68" s="113" t="s">
        <v>333</v>
      </c>
      <c r="K68" s="113" t="s">
        <v>331</v>
      </c>
      <c r="L68" s="116"/>
      <c r="M68" s="21"/>
    </row>
    <row r="69" spans="2:13" ht="51" x14ac:dyDescent="0.25">
      <c r="B69" s="164"/>
      <c r="C69" s="163"/>
      <c r="D69" s="96" t="str">
        <f>+Autodiagnóstico!E72</f>
        <v>Frente a la estrategia para el uso y apropiación de tecnologías de la información (TI), la entidad: A. Implementó una estrategia de uso y apropiación para todos los proyectos de TI, teniendo en cuenta estrategias de gestión del cambio</v>
      </c>
      <c r="E69" s="97">
        <f>+Autodiagnóstico!F72</f>
        <v>100</v>
      </c>
      <c r="F69" s="112"/>
      <c r="G69" s="113"/>
      <c r="H69" s="113"/>
      <c r="I69" s="113"/>
      <c r="J69" s="113"/>
      <c r="K69" s="113"/>
      <c r="L69" s="116"/>
      <c r="M69" s="21"/>
    </row>
    <row r="70" spans="2:13" ht="38.25" x14ac:dyDescent="0.25">
      <c r="B70" s="164"/>
      <c r="C70" s="163"/>
      <c r="D70" s="96" t="str">
        <f>+Autodiagnóstico!E73</f>
        <v>Frente a la estrategia para el uso y apropiación de tecnologías de la información (TI), la entidad: B. Implementó una estrategia de divulgación y comunicación de los proyectos de TI</v>
      </c>
      <c r="E70" s="97">
        <f>+Autodiagnóstico!F73</f>
        <v>100</v>
      </c>
      <c r="F70" s="112"/>
      <c r="G70" s="113"/>
      <c r="H70" s="113"/>
      <c r="I70" s="113"/>
      <c r="J70" s="113"/>
      <c r="K70" s="113"/>
      <c r="L70" s="116"/>
      <c r="M70" s="21"/>
    </row>
    <row r="71" spans="2:13" ht="38.25" x14ac:dyDescent="0.25">
      <c r="B71" s="164"/>
      <c r="C71" s="163"/>
      <c r="D71" s="96" t="str">
        <f>+Autodiagnóstico!E74</f>
        <v>Frente a la estrategia para el uso y apropiación de tecnologías de la información (TI), la entidad: C. Realizó la caracterización de los grupos de interés internos y externos</v>
      </c>
      <c r="E71" s="97">
        <f>+Autodiagnóstico!F74</f>
        <v>100</v>
      </c>
      <c r="F71" s="112"/>
      <c r="G71" s="113"/>
      <c r="H71" s="113"/>
      <c r="I71" s="113"/>
      <c r="J71" s="113"/>
      <c r="K71" s="113"/>
      <c r="L71" s="116"/>
      <c r="M71" s="21"/>
    </row>
    <row r="72" spans="2:13" ht="51" x14ac:dyDescent="0.25">
      <c r="B72" s="164"/>
      <c r="C72" s="163"/>
      <c r="D72" s="96" t="str">
        <f>+Autodiagnóstico!E75</f>
        <v>Frente a la estrategia para el uso y apropiación de tecnologías de la información (TI), la entidad: D. Ejecutó un plan de formación o capacitación dirigido a servidores públicos para el desarrollo de competencias requeridas en TI</v>
      </c>
      <c r="E72" s="97">
        <f>+Autodiagnóstico!F75</f>
        <v>100</v>
      </c>
      <c r="F72" s="112"/>
      <c r="G72" s="113"/>
      <c r="H72" s="113"/>
      <c r="I72" s="113"/>
      <c r="J72" s="113"/>
      <c r="K72" s="113"/>
      <c r="L72" s="116"/>
      <c r="M72" s="21"/>
    </row>
    <row r="73" spans="2:13" ht="38.25" x14ac:dyDescent="0.25">
      <c r="B73" s="164"/>
      <c r="C73" s="163"/>
      <c r="D73" s="96" t="str">
        <f>+Autodiagnóstico!E76</f>
        <v>Frente a la estrategia para el uso y apropiación de tecnologías de la información (TI), la entidad: E. Realizó seguimiento a través de indicadores sobre el uso y apropiación de TI en la entidad</v>
      </c>
      <c r="E73" s="97">
        <f>+Autodiagnóstico!F76</f>
        <v>100</v>
      </c>
      <c r="F73" s="112"/>
      <c r="G73" s="113"/>
      <c r="H73" s="113"/>
      <c r="I73" s="113"/>
      <c r="J73" s="113"/>
      <c r="K73" s="113"/>
      <c r="L73" s="116"/>
      <c r="M73" s="21"/>
    </row>
    <row r="74" spans="2:13" ht="51" x14ac:dyDescent="0.25">
      <c r="B74" s="164"/>
      <c r="C74" s="163"/>
      <c r="D74" s="96" t="str">
        <f>+Autodiagnóstico!E77</f>
        <v>Frente a la estrategia para el uso y apropiación de tecnologías de la información (TI), la entidad: F. Ejecutó acciones de mejora a partir de los resultados obtenidos a través de los indicadores de uso y apropiación</v>
      </c>
      <c r="E74" s="97">
        <f>+Autodiagnóstico!F77</f>
        <v>100</v>
      </c>
      <c r="F74" s="112"/>
      <c r="G74" s="113"/>
      <c r="H74" s="113"/>
      <c r="I74" s="113"/>
      <c r="J74" s="113"/>
      <c r="K74" s="113"/>
      <c r="L74" s="116"/>
      <c r="M74" s="21"/>
    </row>
    <row r="75" spans="2:13" ht="51" x14ac:dyDescent="0.25">
      <c r="B75" s="164"/>
      <c r="C75" s="163"/>
      <c r="D75" s="96" t="str">
        <f>+Autodiagnóstico!E78</f>
        <v>La entidad hace uso de los instrumentos de agregación de demanda y priorización de los servicios de nube (como Acuerdos Marco de precios) para la gestión de recursos públicos en proyectos de Tecnologías de la Información</v>
      </c>
      <c r="E75" s="97">
        <f>+Autodiagnóstico!F78</f>
        <v>100</v>
      </c>
      <c r="F75" s="112"/>
      <c r="G75" s="113"/>
      <c r="H75" s="113"/>
      <c r="I75" s="113"/>
      <c r="J75" s="113"/>
      <c r="K75" s="113"/>
      <c r="L75" s="116"/>
      <c r="M75" s="21"/>
    </row>
    <row r="76" spans="2:13" ht="38.25" x14ac:dyDescent="0.25">
      <c r="B76" s="164"/>
      <c r="C76" s="163"/>
      <c r="D76" s="96" t="str">
        <f>+Autodiagnóstico!E79</f>
        <v>La entidad hace uso de contratos de Asociaciones Público Privadas (APP) relacionados con Tecnologías de la Información y las Comunicaciones</v>
      </c>
      <c r="E76" s="97">
        <f>+Autodiagnóstico!F79</f>
        <v>100</v>
      </c>
      <c r="F76" s="112"/>
      <c r="G76" s="113"/>
      <c r="H76" s="113"/>
      <c r="I76" s="113"/>
      <c r="J76" s="113"/>
      <c r="K76" s="113"/>
      <c r="L76" s="116"/>
      <c r="M76" s="21"/>
    </row>
    <row r="77" spans="2:13" ht="25.5" x14ac:dyDescent="0.25">
      <c r="B77" s="164"/>
      <c r="C77" s="163"/>
      <c r="D77" s="96" t="str">
        <f>+Autodiagnóstico!E80</f>
        <v>Porcentaje de proyectos de TI del 2020 que están ejecución o que han finalizado</v>
      </c>
      <c r="E77" s="97">
        <f>+Autodiagnóstico!F80</f>
        <v>100</v>
      </c>
      <c r="F77" s="112"/>
      <c r="G77" s="113"/>
      <c r="H77" s="113"/>
      <c r="I77" s="113"/>
      <c r="J77" s="113"/>
      <c r="K77" s="113"/>
      <c r="L77" s="116"/>
      <c r="M77" s="21"/>
    </row>
    <row r="78" spans="2:13" ht="25.5" x14ac:dyDescent="0.25">
      <c r="B78" s="164"/>
      <c r="C78" s="163"/>
      <c r="D78" s="126" t="str">
        <f>+Autodiagnóstico!E81</f>
        <v>Porcentaje de presupuesto ejecutado en proyectos y operación de TI en la vigencia 2020</v>
      </c>
      <c r="E78" s="127">
        <f>+Autodiagnóstico!F81</f>
        <v>60</v>
      </c>
      <c r="F78" s="117"/>
      <c r="G78" s="118"/>
      <c r="H78" s="118"/>
      <c r="I78" s="118"/>
      <c r="J78" s="118" t="s">
        <v>330</v>
      </c>
      <c r="K78" s="118" t="s">
        <v>321</v>
      </c>
      <c r="L78" s="119"/>
      <c r="M78" s="21"/>
    </row>
    <row r="79" spans="2:13" ht="51" x14ac:dyDescent="0.25">
      <c r="B79" s="164"/>
      <c r="C79" s="163" t="s">
        <v>232</v>
      </c>
      <c r="D79" s="107" t="str">
        <f>+Autodiagnóstico!E82</f>
        <v>La entidad cuenta con un diagnóstico de seguridad y privacidad de la información para la vigencia, construido a través de la herramienta de autodiagnóstico del Modelo de Seguridad y Privacidad de la Información (MSPI).</v>
      </c>
      <c r="E79" s="128">
        <f>+Autodiagnóstico!F82</f>
        <v>100</v>
      </c>
      <c r="F79" s="120"/>
      <c r="G79" s="121"/>
      <c r="H79" s="121"/>
      <c r="I79" s="121"/>
      <c r="J79" s="121"/>
      <c r="K79" s="121"/>
      <c r="L79" s="122"/>
      <c r="M79" s="21"/>
    </row>
    <row r="80" spans="2:13" ht="38.25" x14ac:dyDescent="0.25">
      <c r="B80" s="164"/>
      <c r="C80" s="163"/>
      <c r="D80" s="96" t="str">
        <f>+Autodiagnóstico!E83</f>
        <v>La política de seguridad y privacidad de la información de la entidad: Está aprobada, implementada y se actualiza mediante un proceso de mejora continua.</v>
      </c>
      <c r="E80" s="97">
        <f>+Autodiagnóstico!F83</f>
        <v>100</v>
      </c>
      <c r="F80" s="112"/>
      <c r="G80" s="113"/>
      <c r="H80" s="113"/>
      <c r="I80" s="113"/>
      <c r="J80" s="113"/>
      <c r="K80" s="113"/>
      <c r="L80" s="116"/>
      <c r="M80" s="21"/>
    </row>
    <row r="81" spans="2:13" ht="38.25" x14ac:dyDescent="0.25">
      <c r="B81" s="164"/>
      <c r="C81" s="163"/>
      <c r="D81" s="96" t="str">
        <f>+Autodiagnóstico!E84</f>
        <v>La entidad cuenta con procedimientos de seguridad y privacidad de la información aprobados, implementados y se actualizan mediante un proceso de mejora continua.</v>
      </c>
      <c r="E81" s="97">
        <f>+Autodiagnóstico!F84</f>
        <v>100</v>
      </c>
      <c r="F81" s="112"/>
      <c r="G81" s="113"/>
      <c r="H81" s="113"/>
      <c r="I81" s="113"/>
      <c r="J81" s="113"/>
      <c r="K81" s="113"/>
      <c r="L81" s="116"/>
      <c r="M81" s="21"/>
    </row>
    <row r="82" spans="2:13" ht="38.25" x14ac:dyDescent="0.25">
      <c r="B82" s="164"/>
      <c r="C82" s="163"/>
      <c r="D82" s="96" t="str">
        <f>+Autodiagnóstico!E85</f>
        <v>Con respecto al inventario de activos de seguridad y privacidad de la información de la entidad: El inventario está aprobado, clasificado y se actualiza mediante un proceso de mejora continua.</v>
      </c>
      <c r="E82" s="97">
        <f>+Autodiagnóstico!F85</f>
        <v>100</v>
      </c>
      <c r="F82" s="112"/>
      <c r="G82" s="113"/>
      <c r="H82" s="113"/>
      <c r="I82" s="113"/>
      <c r="J82" s="113"/>
      <c r="K82" s="113"/>
      <c r="L82" s="116"/>
      <c r="M82" s="21"/>
    </row>
    <row r="83" spans="2:13" ht="38.25" x14ac:dyDescent="0.25">
      <c r="B83" s="164"/>
      <c r="C83" s="163"/>
      <c r="D83" s="96" t="str">
        <f>+Autodiagnóstico!E86</f>
        <v>Con respecto a los riesgos de seguridad y privacidad de la información de la entidad: Identifica, valora y actualiza los riesgos mediante un proceso de mejora continua.</v>
      </c>
      <c r="E83" s="97">
        <f>+Autodiagnóstico!F86</f>
        <v>100</v>
      </c>
      <c r="F83" s="112"/>
      <c r="G83" s="113"/>
      <c r="H83" s="113"/>
      <c r="I83" s="113"/>
      <c r="J83" s="113"/>
      <c r="K83" s="113"/>
      <c r="L83" s="116"/>
      <c r="M83" s="21"/>
    </row>
    <row r="84" spans="2:13" ht="25.5" x14ac:dyDescent="0.25">
      <c r="B84" s="164"/>
      <c r="C84" s="163"/>
      <c r="D84" s="96" t="str">
        <f>+Autodiagnóstico!E87</f>
        <v>La entidad implementó el plan de tratamiento de riesgos de seguridad de la información y cuenta con las evidencias.</v>
      </c>
      <c r="E84" s="97">
        <f>+Autodiagnóstico!F87</f>
        <v>100</v>
      </c>
      <c r="F84" s="112"/>
      <c r="G84" s="113"/>
      <c r="H84" s="113"/>
      <c r="I84" s="113"/>
      <c r="J84" s="113"/>
      <c r="K84" s="113"/>
      <c r="L84" s="116"/>
      <c r="M84" s="21"/>
    </row>
    <row r="85" spans="2:13" ht="51" x14ac:dyDescent="0.25">
      <c r="B85" s="164"/>
      <c r="C85" s="163"/>
      <c r="D85" s="96" t="str">
        <f>+Autodiagnóstico!E88</f>
        <v>Con respecto al plan operacional de seguridad y privacidad de la información, la entidad: Cuenta con un plan aprobado, implementado y se actualiza mediante un proceso de mejora continua.</v>
      </c>
      <c r="E85" s="97">
        <f>+Autodiagnóstico!F88</f>
        <v>100</v>
      </c>
      <c r="F85" s="112"/>
      <c r="G85" s="113"/>
      <c r="H85" s="113"/>
      <c r="I85" s="113"/>
      <c r="J85" s="113"/>
      <c r="K85" s="113"/>
      <c r="L85" s="116"/>
      <c r="M85" s="21"/>
    </row>
    <row r="86" spans="2:13" ht="51" x14ac:dyDescent="0.25">
      <c r="B86" s="164"/>
      <c r="C86" s="163"/>
      <c r="D86" s="126"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E86" s="127">
        <f>+Autodiagnóstico!F89</f>
        <v>100</v>
      </c>
      <c r="F86" s="117"/>
      <c r="G86" s="118"/>
      <c r="H86" s="118"/>
      <c r="I86" s="118"/>
      <c r="J86" s="118"/>
      <c r="K86" s="118"/>
      <c r="L86" s="119"/>
      <c r="M86" s="21"/>
    </row>
    <row r="87" spans="2:13" ht="38.25" x14ac:dyDescent="0.25">
      <c r="B87" s="164"/>
      <c r="C87" s="163" t="s">
        <v>233</v>
      </c>
      <c r="D87" s="107" t="str">
        <f>+Autodiagnóstico!E90</f>
        <v>Con respecto a los procesos, trámites o servicios de la entidad que requieren interoperabilidad: -Ha hecho un proceso completo de identificación y su documentación está actualizada</v>
      </c>
      <c r="E87" s="128">
        <f>+Autodiagnóstico!F90</f>
        <v>100</v>
      </c>
      <c r="F87" s="120"/>
      <c r="G87" s="121"/>
      <c r="H87" s="121"/>
      <c r="I87" s="121"/>
      <c r="J87" s="121"/>
      <c r="K87" s="121"/>
      <c r="L87" s="122"/>
      <c r="M87" s="21"/>
    </row>
    <row r="88" spans="2:13" ht="38.25" x14ac:dyDescent="0.25">
      <c r="B88" s="164"/>
      <c r="C88" s="163"/>
      <c r="D88" s="96" t="str">
        <f>+Autodiagnóstico!E91</f>
        <v>Con respecto al Marco de Interoperabilidad para realizar intercambio de información con otras entidades: -Lo utiliza y su documentación está actualizada</v>
      </c>
      <c r="E88" s="97">
        <f>+Autodiagnóstico!F91</f>
        <v>100</v>
      </c>
      <c r="F88" s="112"/>
      <c r="G88" s="113"/>
      <c r="H88" s="113"/>
      <c r="I88" s="113"/>
      <c r="J88" s="113"/>
      <c r="K88" s="113"/>
      <c r="L88" s="116"/>
      <c r="M88" s="21"/>
    </row>
    <row r="89" spans="2:13" ht="25.5" x14ac:dyDescent="0.25">
      <c r="B89" s="164"/>
      <c r="C89" s="163"/>
      <c r="D89" s="96" t="str">
        <f>+Autodiagnóstico!E92</f>
        <v>Porcentaje de servicios de la entidad que utilizan la plataforma de interoperabilidad (PDI)</v>
      </c>
      <c r="E89" s="97" t="str">
        <f>+Autodiagnóstico!F92</f>
        <v>NA</v>
      </c>
      <c r="F89" s="112"/>
      <c r="G89" s="113"/>
      <c r="H89" s="113"/>
      <c r="I89" s="113"/>
      <c r="J89" s="113"/>
      <c r="K89" s="113"/>
      <c r="L89" s="116"/>
      <c r="M89" s="21"/>
    </row>
    <row r="90" spans="2:13" ht="25.5" x14ac:dyDescent="0.25">
      <c r="B90" s="164"/>
      <c r="C90" s="163"/>
      <c r="D90" s="96" t="str">
        <f>+Autodiagnóstico!E93</f>
        <v>Porcentaje de servicios de la entidad que utilizan el estándar de lenguaje común de intercambio de información</v>
      </c>
      <c r="E90" s="97">
        <f>+Autodiagnóstico!F93</f>
        <v>100</v>
      </c>
      <c r="F90" s="112"/>
      <c r="G90" s="113"/>
      <c r="H90" s="113"/>
      <c r="I90" s="113"/>
      <c r="J90" s="113"/>
      <c r="K90" s="113"/>
      <c r="L90" s="116"/>
      <c r="M90" s="21"/>
    </row>
    <row r="91" spans="2:13" ht="25.5" x14ac:dyDescent="0.25">
      <c r="B91" s="164"/>
      <c r="C91" s="163"/>
      <c r="D91" s="96" t="str">
        <f>+Autodiagnóstico!E94</f>
        <v>Porcentaje de servicios de la entidad certificados en el uso del estándar de lenguaje común de intercambio de información</v>
      </c>
      <c r="E91" s="97" t="str">
        <f>+Autodiagnóstico!F94</f>
        <v>NA</v>
      </c>
      <c r="F91" s="112"/>
      <c r="G91" s="113"/>
      <c r="H91" s="113"/>
      <c r="I91" s="113"/>
      <c r="J91" s="113"/>
      <c r="K91" s="113"/>
      <c r="L91" s="116"/>
      <c r="M91" s="21"/>
    </row>
    <row r="92" spans="2:13" ht="25.5" x14ac:dyDescent="0.25">
      <c r="B92" s="164"/>
      <c r="C92" s="163"/>
      <c r="D92" s="96" t="str">
        <f>+Autodiagnóstico!E95</f>
        <v>Porcentaje de servicios de la entidad certificados en el uso del estándar que utilizan la plataforma de interoperabilidad (PDI)</v>
      </c>
      <c r="E92" s="97" t="str">
        <f>+Autodiagnóstico!F95</f>
        <v>NA</v>
      </c>
      <c r="F92" s="112"/>
      <c r="G92" s="113"/>
      <c r="H92" s="113"/>
      <c r="I92" s="113"/>
      <c r="J92" s="113"/>
      <c r="K92" s="113"/>
      <c r="L92" s="116"/>
      <c r="M92" s="21"/>
    </row>
    <row r="93" spans="2:13" ht="25.5" x14ac:dyDescent="0.25">
      <c r="B93" s="164"/>
      <c r="C93" s="163"/>
      <c r="D93" s="126" t="str">
        <f>+Autodiagnóstico!E96</f>
        <v>Estrategia para certificar sevicios en el uso del estándar de lenguaje común de intercambio de información</v>
      </c>
      <c r="E93" s="127" t="str">
        <f>+Autodiagnóstico!F96</f>
        <v>NA</v>
      </c>
      <c r="F93" s="117"/>
      <c r="G93" s="118"/>
      <c r="H93" s="118"/>
      <c r="I93" s="118"/>
      <c r="J93" s="118"/>
      <c r="K93" s="118"/>
      <c r="L93" s="119"/>
      <c r="M93" s="21"/>
    </row>
    <row r="94" spans="2:13" ht="25.5" x14ac:dyDescent="0.25">
      <c r="B94" s="164"/>
      <c r="C94" s="163" t="s">
        <v>234</v>
      </c>
      <c r="D94" s="107" t="str">
        <f>+Autodiagnóstico!E97</f>
        <v>Porcentaje de trámites inscritos en el Sistema Único de Información de Trámites - SUIT</v>
      </c>
      <c r="E94" s="128">
        <f>+Autodiagnóstico!F97</f>
        <v>100</v>
      </c>
      <c r="F94" s="120"/>
      <c r="G94" s="121"/>
      <c r="H94" s="121"/>
      <c r="I94" s="121"/>
      <c r="J94" s="121"/>
      <c r="K94" s="121"/>
      <c r="L94" s="122"/>
      <c r="M94" s="21"/>
    </row>
    <row r="95" spans="2:13" ht="25.5" x14ac:dyDescent="0.25">
      <c r="B95" s="164"/>
      <c r="C95" s="163"/>
      <c r="D95" s="96" t="str">
        <f>+Autodiagnóstico!E98</f>
        <v>Porcentaje de otros procedimientos administrativos inscritos en el Sistema Único de Información de Trámites - SUIT</v>
      </c>
      <c r="E95" s="97">
        <f>+Autodiagnóstico!F98</f>
        <v>100</v>
      </c>
      <c r="F95" s="112"/>
      <c r="G95" s="113"/>
      <c r="H95" s="113"/>
      <c r="I95" s="113"/>
      <c r="J95" s="113"/>
      <c r="K95" s="113"/>
      <c r="L95" s="116"/>
      <c r="M95" s="21"/>
    </row>
    <row r="96" spans="2:13" x14ac:dyDescent="0.25">
      <c r="B96" s="164"/>
      <c r="C96" s="163"/>
      <c r="D96" s="96" t="str">
        <f>+Autodiagnóstico!E99</f>
        <v>Porcentaje de trámites en línea o parcialmente en línea</v>
      </c>
      <c r="E96" s="97">
        <f>+Autodiagnóstico!F99</f>
        <v>80</v>
      </c>
      <c r="F96" s="112"/>
      <c r="G96" s="113"/>
      <c r="H96" s="113"/>
      <c r="I96" s="113"/>
      <c r="J96" s="113"/>
      <c r="K96" s="113"/>
      <c r="L96" s="116"/>
      <c r="M96" s="21"/>
    </row>
    <row r="97" spans="2:13" ht="25.5" x14ac:dyDescent="0.25">
      <c r="B97" s="86"/>
      <c r="C97" s="163"/>
      <c r="D97" s="96" t="str">
        <f>+Autodiagnóstico!E100</f>
        <v>Porcentaje de otros procedimientos administrativos en línea o parcialmente en línea</v>
      </c>
      <c r="E97" s="97">
        <f>+Autodiagnóstico!F100</f>
        <v>100</v>
      </c>
      <c r="F97" s="112"/>
      <c r="G97" s="113"/>
      <c r="H97" s="113"/>
      <c r="I97" s="113"/>
      <c r="J97" s="113"/>
      <c r="K97" s="113"/>
      <c r="L97" s="116"/>
      <c r="M97" s="21"/>
    </row>
    <row r="98" spans="2:13" ht="25.5" x14ac:dyDescent="0.25">
      <c r="B98" s="86"/>
      <c r="C98" s="163"/>
      <c r="D98" s="96" t="str">
        <f>+Autodiagnóstico!E101</f>
        <v>Porcentaje de trámites parcial o totalmente en línea que cuentan con caracterización de usuarios</v>
      </c>
      <c r="E98" s="97">
        <f>+Autodiagnóstico!F101</f>
        <v>70</v>
      </c>
      <c r="F98" s="112"/>
      <c r="G98" s="113"/>
      <c r="H98" s="113"/>
      <c r="I98" s="113"/>
      <c r="J98" s="113"/>
      <c r="K98" s="113"/>
      <c r="L98" s="116"/>
      <c r="M98" s="21"/>
    </row>
    <row r="99" spans="2:13" ht="25.5" x14ac:dyDescent="0.25">
      <c r="B99" s="86"/>
      <c r="C99" s="163"/>
      <c r="D99" s="96" t="str">
        <f>+Autodiagnóstico!E102</f>
        <v>Porcentaje de otros procedimientos administrativos parcial o totalmente en línea que cuentan con caracterización de usuarios</v>
      </c>
      <c r="E99" s="97">
        <f>+Autodiagnóstico!F102</f>
        <v>70</v>
      </c>
      <c r="F99" s="112"/>
      <c r="G99" s="113"/>
      <c r="H99" s="113"/>
      <c r="I99" s="113"/>
      <c r="J99" s="113"/>
      <c r="K99" s="113"/>
      <c r="L99" s="116"/>
      <c r="M99" s="21"/>
    </row>
    <row r="100" spans="2:13" ht="38.25" x14ac:dyDescent="0.25">
      <c r="B100" s="86"/>
      <c r="C100" s="163"/>
      <c r="D100" s="96" t="str">
        <f>+Autodiagnóstico!E103</f>
        <v>Porcentaje de trámites parcial o totalmente en línea que cumplen con todos los criterios de accesibilidad web, de nivel A y AA de conformidad, definidos en la NTC5854</v>
      </c>
      <c r="E100" s="97">
        <f>+Autodiagnóstico!F103</f>
        <v>80</v>
      </c>
      <c r="F100" s="112"/>
      <c r="G100" s="113"/>
      <c r="H100" s="113"/>
      <c r="I100" s="113"/>
      <c r="J100" s="113"/>
      <c r="K100" s="113"/>
      <c r="L100" s="116"/>
      <c r="M100" s="21"/>
    </row>
    <row r="101" spans="2:13" ht="51" x14ac:dyDescent="0.25">
      <c r="B101" s="86"/>
      <c r="C101" s="163"/>
      <c r="D101" s="96" t="str">
        <f>+Autodiagnóstico!E104</f>
        <v>Porcentaje de otros procedimientos administrativos parcial o totalmente en línea que cumplen con todos los criterios de accesibilidad web, de nivel A y AA de conformidad, definidos en la NTC5854</v>
      </c>
      <c r="E101" s="97">
        <f>+Autodiagnóstico!F104</f>
        <v>70</v>
      </c>
      <c r="F101" s="112"/>
      <c r="G101" s="113"/>
      <c r="H101" s="113"/>
      <c r="I101" s="113"/>
      <c r="J101" s="113"/>
      <c r="K101" s="113"/>
      <c r="L101" s="116"/>
      <c r="M101" s="21"/>
    </row>
    <row r="102" spans="2:13" ht="25.5" x14ac:dyDescent="0.25">
      <c r="B102" s="86"/>
      <c r="C102" s="163"/>
      <c r="D102" s="96" t="str">
        <f>+Autodiagnóstico!E105</f>
        <v>Porcentaje de trámites parcial o totalmente en línea que cumplen con criterios de usabilidad web</v>
      </c>
      <c r="E102" s="97">
        <f>+Autodiagnóstico!F105</f>
        <v>70</v>
      </c>
      <c r="F102" s="112"/>
      <c r="G102" s="113"/>
      <c r="H102" s="113"/>
      <c r="I102" s="113"/>
      <c r="J102" s="113"/>
      <c r="K102" s="113"/>
      <c r="L102" s="116"/>
      <c r="M102" s="21"/>
    </row>
    <row r="103" spans="2:13" ht="25.5" x14ac:dyDescent="0.25">
      <c r="B103" s="86"/>
      <c r="C103" s="163"/>
      <c r="D103" s="96" t="str">
        <f>+Autodiagnóstico!E106</f>
        <v>Porcentaje de otros procedimientos administrativos parcial o totalmente en línea que cumplen con criterios de usabilidad web</v>
      </c>
      <c r="E103" s="97">
        <f>+Autodiagnóstico!F106</f>
        <v>70</v>
      </c>
      <c r="F103" s="112"/>
      <c r="G103" s="113"/>
      <c r="H103" s="113"/>
      <c r="I103" s="113"/>
      <c r="J103" s="113"/>
      <c r="K103" s="113"/>
      <c r="L103" s="116"/>
      <c r="M103" s="21"/>
    </row>
    <row r="104" spans="2:13" ht="25.5" x14ac:dyDescent="0.25">
      <c r="B104" s="86"/>
      <c r="C104" s="163"/>
      <c r="D104" s="96" t="str">
        <f>+Autodiagnóstico!E107</f>
        <v>Porcentaje de trámites parcial o totalmente en línea que fueron promocionados para incrementar su uso</v>
      </c>
      <c r="E104" s="97">
        <f>+Autodiagnóstico!F107</f>
        <v>70</v>
      </c>
      <c r="F104" s="112"/>
      <c r="G104" s="113"/>
      <c r="H104" s="113"/>
      <c r="I104" s="113"/>
      <c r="J104" s="113"/>
      <c r="K104" s="113"/>
      <c r="L104" s="116"/>
      <c r="M104" s="21"/>
    </row>
    <row r="105" spans="2:13" ht="38.25" x14ac:dyDescent="0.25">
      <c r="B105" s="86"/>
      <c r="C105" s="163"/>
      <c r="D105" s="96" t="str">
        <f>+Autodiagnóstico!E108</f>
        <v>Porcentaje de otros procedimientos administrativos parcial o totalmente en línea que fueron promocionados para incrementar su uso</v>
      </c>
      <c r="E105" s="97">
        <f>+Autodiagnóstico!F108</f>
        <v>70</v>
      </c>
      <c r="F105" s="112"/>
      <c r="G105" s="113"/>
      <c r="H105" s="113"/>
      <c r="I105" s="113"/>
      <c r="J105" s="113"/>
      <c r="K105" s="113"/>
      <c r="L105" s="116"/>
      <c r="M105" s="21"/>
    </row>
    <row r="106" spans="2:13" ht="25.5" x14ac:dyDescent="0.25">
      <c r="B106" s="86"/>
      <c r="C106" s="163"/>
      <c r="D106" s="96" t="str">
        <f>+Autodiagnóstico!E109</f>
        <v>Porcentaje de trámites parcial o totalmente en línea que permiten a los usuarios hacer seguimiento en línea</v>
      </c>
      <c r="E106" s="97">
        <f>+Autodiagnóstico!F109</f>
        <v>70</v>
      </c>
      <c r="F106" s="112"/>
      <c r="G106" s="113"/>
      <c r="H106" s="113"/>
      <c r="I106" s="113"/>
      <c r="J106" s="113"/>
      <c r="K106" s="113"/>
      <c r="L106" s="116"/>
      <c r="M106" s="21"/>
    </row>
    <row r="107" spans="2:13" ht="38.25" x14ac:dyDescent="0.25">
      <c r="B107" s="86"/>
      <c r="C107" s="163"/>
      <c r="D107" s="96" t="str">
        <f>+Autodiagnóstico!E110</f>
        <v>Porcentaje de otros procedimientos administrativos parcial o totalmente en línea que permiten a los usuarios hacer seguimiento en línea</v>
      </c>
      <c r="E107" s="97">
        <f>+Autodiagnóstico!F110</f>
        <v>70</v>
      </c>
      <c r="F107" s="112"/>
      <c r="G107" s="113"/>
      <c r="H107" s="113"/>
      <c r="I107" s="113"/>
      <c r="J107" s="113"/>
      <c r="K107" s="113"/>
      <c r="L107" s="116"/>
      <c r="M107" s="21"/>
    </row>
    <row r="108" spans="2:13" ht="25.5" x14ac:dyDescent="0.25">
      <c r="B108" s="86"/>
      <c r="C108" s="163"/>
      <c r="D108" s="96" t="str">
        <f>+Autodiagnóstico!E111</f>
        <v>Porcentaje de usuarios satisfechos con el uso de los trámites en línea</v>
      </c>
      <c r="E108" s="97">
        <f>+Autodiagnóstico!F111</f>
        <v>90</v>
      </c>
      <c r="F108" s="112"/>
      <c r="G108" s="113"/>
      <c r="H108" s="113"/>
      <c r="I108" s="113"/>
      <c r="J108" s="113"/>
      <c r="K108" s="113"/>
      <c r="L108" s="116"/>
      <c r="M108" s="21"/>
    </row>
    <row r="109" spans="2:13" ht="38.25" x14ac:dyDescent="0.25">
      <c r="B109" s="86"/>
      <c r="C109" s="163"/>
      <c r="D109" s="126" t="str">
        <f>+Autodiagnóstico!E112</f>
        <v>La entidad hace uso de estrategias público-privadas que propendan por el uso de medios de pago electrónico, y cuenta con las evidencias.</v>
      </c>
      <c r="E109" s="127">
        <f>+Autodiagnóstico!F112</f>
        <v>100</v>
      </c>
      <c r="F109" s="117"/>
      <c r="G109" s="118"/>
      <c r="H109" s="118"/>
      <c r="I109" s="118"/>
      <c r="J109" s="118"/>
      <c r="K109" s="118"/>
      <c r="L109" s="119"/>
      <c r="M109" s="21"/>
    </row>
    <row r="110" spans="2:13" ht="51" x14ac:dyDescent="0.25">
      <c r="B110" s="86"/>
      <c r="C110" s="163" t="s">
        <v>235</v>
      </c>
      <c r="D110" s="107" t="str">
        <f>+Autodiagnóstico!E113</f>
        <v>Porcentaje de procesos que se han automatizado o mejorado teniendo en cuenta las definiciones (lineamientos, guías, herramientas y mejores prácticas) del marco de referencia de arquitectura empresarial</v>
      </c>
      <c r="E110" s="128">
        <f>+Autodiagnóstico!F113</f>
        <v>90</v>
      </c>
      <c r="F110" s="120"/>
      <c r="G110" s="121"/>
      <c r="H110" s="121"/>
      <c r="I110" s="121"/>
      <c r="J110" s="121"/>
      <c r="K110" s="121"/>
      <c r="L110" s="122"/>
      <c r="M110" s="21"/>
    </row>
    <row r="111" spans="2:13" ht="51" x14ac:dyDescent="0.25">
      <c r="B111" s="86"/>
      <c r="C111" s="163"/>
      <c r="D111" s="96" t="str">
        <f>+Autodiagnóstico!E114</f>
        <v>Porcentaje de procesos que se han mejorado incorporando esquemas de manejo seguro de la información conforme a lo establecido en el Modelo de Seguridad y Privacidad de la Información</v>
      </c>
      <c r="E111" s="97">
        <f>+Autodiagnóstico!F114</f>
        <v>90</v>
      </c>
      <c r="F111" s="112"/>
      <c r="G111" s="113"/>
      <c r="H111" s="113"/>
      <c r="I111" s="113"/>
      <c r="J111" s="113"/>
      <c r="K111" s="113"/>
      <c r="L111" s="116"/>
      <c r="M111" s="21"/>
    </row>
    <row r="112" spans="2:13" ht="25.5" x14ac:dyDescent="0.25">
      <c r="B112" s="86"/>
      <c r="C112" s="163"/>
      <c r="D112" s="96" t="str">
        <f>+Autodiagnóstico!E115</f>
        <v>La automatización o mejora de los procesos le ha permitido a la entidad: A. Mejorar los tiempos de respuesta</v>
      </c>
      <c r="E112" s="97">
        <f>+Autodiagnóstico!F115</f>
        <v>70</v>
      </c>
      <c r="F112" s="112"/>
      <c r="G112" s="113"/>
      <c r="H112" s="113"/>
      <c r="I112" s="113"/>
      <c r="J112" s="113"/>
      <c r="K112" s="113"/>
      <c r="L112" s="116"/>
      <c r="M112" s="21"/>
    </row>
    <row r="113" spans="2:13" ht="25.5" x14ac:dyDescent="0.25">
      <c r="B113" s="86"/>
      <c r="C113" s="163"/>
      <c r="D113" s="96" t="str">
        <f>+Autodiagnóstico!E116</f>
        <v>La automatización o mejora de los procesos le ha permitido a la entidad: B. Reducir costos operacionales</v>
      </c>
      <c r="E113" s="97">
        <f>+Autodiagnóstico!F116</f>
        <v>70</v>
      </c>
      <c r="F113" s="112"/>
      <c r="G113" s="113"/>
      <c r="H113" s="113"/>
      <c r="I113" s="113"/>
      <c r="J113" s="113"/>
      <c r="K113" s="113"/>
      <c r="L113" s="116"/>
      <c r="M113" s="21"/>
    </row>
    <row r="114" spans="2:13" ht="25.5" x14ac:dyDescent="0.25">
      <c r="B114" s="86"/>
      <c r="C114" s="163"/>
      <c r="D114" s="96" t="str">
        <f>+Autodiagnóstico!E117</f>
        <v>La automatización o mejora de los procesos le ha permitido a la entidad: C. Mejorar la disponibilidad de sus servicios</v>
      </c>
      <c r="E114" s="97">
        <f>+Autodiagnóstico!F117</f>
        <v>100</v>
      </c>
      <c r="F114" s="112"/>
      <c r="G114" s="113"/>
      <c r="H114" s="113"/>
      <c r="I114" s="113"/>
      <c r="J114" s="113"/>
      <c r="K114" s="113"/>
      <c r="L114" s="116"/>
      <c r="M114" s="21"/>
    </row>
    <row r="115" spans="2:13" ht="25.5" x14ac:dyDescent="0.25">
      <c r="B115" s="86"/>
      <c r="C115" s="163"/>
      <c r="D115" s="96" t="str">
        <f>+Autodiagnóstico!E118</f>
        <v>La automatización o mejora de los procesos le ha permitido a la entidad: D. Mejorar la satisfacción de los ciudadanos</v>
      </c>
      <c r="E115" s="97">
        <f>+Autodiagnóstico!F118</f>
        <v>100</v>
      </c>
      <c r="F115" s="112"/>
      <c r="G115" s="113"/>
      <c r="H115" s="113"/>
      <c r="I115" s="113"/>
      <c r="J115" s="113"/>
      <c r="K115" s="113"/>
      <c r="L115" s="116"/>
      <c r="M115" s="21"/>
    </row>
    <row r="116" spans="2:13" ht="25.5" x14ac:dyDescent="0.25">
      <c r="B116" s="86"/>
      <c r="C116" s="163"/>
      <c r="D116" s="126" t="str">
        <f>+Autodiagnóstico!E119</f>
        <v>La automatización o mejora de los procesos le ha permitido a la entidad: E. Mejorar la satisfacción de los usuarios internos</v>
      </c>
      <c r="E116" s="127">
        <f>+Autodiagnóstico!F119</f>
        <v>100</v>
      </c>
      <c r="F116" s="117"/>
      <c r="G116" s="118"/>
      <c r="H116" s="118"/>
      <c r="I116" s="118"/>
      <c r="J116" s="118"/>
      <c r="K116" s="118"/>
      <c r="L116" s="119"/>
      <c r="M116" s="21"/>
    </row>
    <row r="117" spans="2:13" ht="25.5" x14ac:dyDescent="0.25">
      <c r="B117" s="86"/>
      <c r="C117" s="163" t="s">
        <v>236</v>
      </c>
      <c r="D117" s="107" t="str">
        <f>+Autodiagnóstico!E120</f>
        <v>La entidad utiliza técnicas de analítica de datos para: A. Describir hechos o fenómenos (analítica descriptiva)</v>
      </c>
      <c r="E117" s="128">
        <f>+Autodiagnóstico!F120</f>
        <v>100</v>
      </c>
      <c r="F117" s="120"/>
      <c r="G117" s="121"/>
      <c r="H117" s="121"/>
      <c r="I117" s="121"/>
      <c r="J117" s="121"/>
      <c r="K117" s="121"/>
      <c r="L117" s="122"/>
      <c r="M117" s="21"/>
    </row>
    <row r="118" spans="2:13" ht="25.5" x14ac:dyDescent="0.25">
      <c r="B118" s="86"/>
      <c r="C118" s="163"/>
      <c r="D118" s="96" t="str">
        <f>+Autodiagnóstico!E121</f>
        <v>La entidad utiliza técnicas de analítica de datos para: B. Entender hechos o fenómenos (analítica diagnóstica)</v>
      </c>
      <c r="E118" s="97">
        <f>+Autodiagnóstico!F121</f>
        <v>100</v>
      </c>
      <c r="F118" s="112"/>
      <c r="G118" s="113"/>
      <c r="H118" s="113"/>
      <c r="I118" s="113"/>
      <c r="J118" s="113"/>
      <c r="K118" s="113"/>
      <c r="L118" s="116"/>
      <c r="M118" s="21"/>
    </row>
    <row r="119" spans="2:13" ht="25.5" x14ac:dyDescent="0.25">
      <c r="B119" s="86"/>
      <c r="C119" s="163"/>
      <c r="D119" s="96" t="str">
        <f>+Autodiagnóstico!E122</f>
        <v>La entidad utiliza técnicas de analítica de datos para: C. Predecir comportamientos o hechos (analítica predictiva)</v>
      </c>
      <c r="E119" s="97">
        <f>+Autodiagnóstico!F122</f>
        <v>80</v>
      </c>
      <c r="F119" s="112"/>
      <c r="G119" s="113"/>
      <c r="H119" s="113"/>
      <c r="I119" s="113"/>
      <c r="J119" s="113"/>
      <c r="K119" s="113"/>
      <c r="L119" s="116"/>
      <c r="M119" s="21"/>
    </row>
    <row r="120" spans="2:13" ht="25.5" x14ac:dyDescent="0.25">
      <c r="B120" s="86"/>
      <c r="C120" s="163"/>
      <c r="D120" s="96" t="str">
        <f>+Autodiagnóstico!E123</f>
        <v>La entidad utiliza técnicas de analítica de datos para: D. Soportar la toma de decisiones (analítica prescriptiva)</v>
      </c>
      <c r="E120" s="97">
        <f>+Autodiagnóstico!F123</f>
        <v>80</v>
      </c>
      <c r="F120" s="112"/>
      <c r="G120" s="113"/>
      <c r="H120" s="113"/>
      <c r="I120" s="113"/>
      <c r="J120" s="113"/>
      <c r="K120" s="113"/>
      <c r="L120" s="116"/>
      <c r="M120" s="21"/>
    </row>
    <row r="121" spans="2:13" ht="38.25" x14ac:dyDescent="0.25">
      <c r="B121" s="86"/>
      <c r="C121" s="163"/>
      <c r="D121" s="96" t="str">
        <f>+Autodiagnóstico!E124</f>
        <v>Con respecto al plan de apertura, mejora y uso de datos abiertos para esta vigencia, la entidad: -Lo formuló, está aprobado y se ha integrado al plan de acción anual</v>
      </c>
      <c r="E121" s="97">
        <f>+Autodiagnóstico!F124</f>
        <v>90</v>
      </c>
      <c r="F121" s="112"/>
      <c r="G121" s="113"/>
      <c r="H121" s="113"/>
      <c r="I121" s="113"/>
      <c r="J121" s="113"/>
      <c r="K121" s="113"/>
      <c r="L121" s="116"/>
      <c r="M121" s="21"/>
    </row>
    <row r="122" spans="2:13" ht="25.5" x14ac:dyDescent="0.25">
      <c r="B122" s="86"/>
      <c r="C122" s="163"/>
      <c r="D122" s="96" t="str">
        <f>+Autodiagnóstico!E125</f>
        <v>La entidad hace uso de tecnologías basadas en software libre o código abierto</v>
      </c>
      <c r="E122" s="97">
        <f>+Autodiagnóstico!F125</f>
        <v>100</v>
      </c>
      <c r="F122" s="112"/>
      <c r="G122" s="113"/>
      <c r="H122" s="113"/>
      <c r="I122" s="113"/>
      <c r="J122" s="113"/>
      <c r="K122" s="113"/>
      <c r="L122" s="116"/>
      <c r="M122" s="21"/>
    </row>
    <row r="123" spans="2:13" ht="63.75" x14ac:dyDescent="0.25">
      <c r="B123" s="86"/>
      <c r="C123" s="163"/>
      <c r="D123" s="96" t="str">
        <f>+Autodiagnóstico!E126</f>
        <v>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v>
      </c>
      <c r="E123" s="97">
        <f>+Autodiagnóstico!F126</f>
        <v>90</v>
      </c>
      <c r="F123" s="112"/>
      <c r="G123" s="113"/>
      <c r="H123" s="113"/>
      <c r="I123" s="113"/>
      <c r="J123" s="113"/>
      <c r="K123" s="113"/>
      <c r="L123" s="116"/>
      <c r="M123" s="21"/>
    </row>
    <row r="124" spans="2:13" ht="38.25" x14ac:dyDescent="0.25">
      <c r="B124" s="86"/>
      <c r="C124" s="163"/>
      <c r="D124" s="96" t="str">
        <f>+Autodiagnóstico!E127</f>
        <v>Cuáles de las siguientes tecnologías emergentes de la Cuarta Revolución Industrial  que facilitan la prestación de servicios del Estado utiliza la entidad: B. Análisis masivo de datos (Big data)</v>
      </c>
      <c r="E124" s="97">
        <f>+Autodiagnóstico!F127</f>
        <v>35</v>
      </c>
      <c r="F124" s="112"/>
      <c r="G124" s="113"/>
      <c r="H124" s="113"/>
      <c r="I124" s="113"/>
      <c r="J124" s="113" t="s">
        <v>320</v>
      </c>
      <c r="K124" s="113" t="s">
        <v>321</v>
      </c>
      <c r="L124" s="116"/>
      <c r="M124" s="21"/>
    </row>
    <row r="125" spans="2:13" ht="38.25" x14ac:dyDescent="0.25">
      <c r="B125" s="86"/>
      <c r="C125" s="163"/>
      <c r="D125" s="96" t="str">
        <f>+Autodiagnóstico!E128</f>
        <v>Cuáles de las siguientes tecnologías emergentes de la Cuarta Revolución Industrial  que facilitan la prestación de servicios del Estado utiliza la entidad: C. Inteligencia Artificial (AI)</v>
      </c>
      <c r="E125" s="97">
        <f>+Autodiagnóstico!F128</f>
        <v>35</v>
      </c>
      <c r="F125" s="112"/>
      <c r="G125" s="113"/>
      <c r="H125" s="113"/>
      <c r="I125" s="113"/>
      <c r="J125" s="113" t="s">
        <v>319</v>
      </c>
      <c r="K125" s="113" t="s">
        <v>321</v>
      </c>
      <c r="L125" s="116"/>
      <c r="M125" s="21"/>
    </row>
    <row r="126" spans="2:13" ht="38.25" x14ac:dyDescent="0.25">
      <c r="B126" s="86"/>
      <c r="C126" s="163"/>
      <c r="D126" s="96" t="str">
        <f>+Autodiagnóstico!E129</f>
        <v>Cuáles de las siguientes tecnologías emergentes de la Cuarta Revolución Industrial  que facilitan la prestación de servicios del Estado utiliza la entidad: D. Internet de las Cosas (IoT)</v>
      </c>
      <c r="E126" s="97">
        <f>+Autodiagnóstico!F129</f>
        <v>90</v>
      </c>
      <c r="F126" s="112"/>
      <c r="G126" s="113"/>
      <c r="H126" s="113"/>
      <c r="I126" s="113"/>
      <c r="J126" s="113"/>
      <c r="K126" s="113"/>
      <c r="L126" s="116"/>
      <c r="M126" s="21"/>
    </row>
    <row r="127" spans="2:13" ht="38.25" x14ac:dyDescent="0.25">
      <c r="B127" s="86"/>
      <c r="C127" s="163"/>
      <c r="D127" s="96" t="str">
        <f>+Autodiagnóstico!E130</f>
        <v>Cuáles de las siguientes tecnologías emergentes de la Cuarta Revolución Industrial  que facilitan la prestación de servicios del Estado utiliza la entidad: E. Robótica y similares</v>
      </c>
      <c r="E127" s="97">
        <f>+Autodiagnóstico!F130</f>
        <v>90</v>
      </c>
      <c r="F127" s="112"/>
      <c r="G127" s="113"/>
      <c r="H127" s="113"/>
      <c r="I127" s="113"/>
      <c r="J127" s="113"/>
      <c r="K127" s="113"/>
      <c r="L127" s="116"/>
      <c r="M127" s="21"/>
    </row>
    <row r="128" spans="2:13" ht="38.25" x14ac:dyDescent="0.25">
      <c r="B128" s="86"/>
      <c r="C128" s="163"/>
      <c r="D128" s="96" t="str">
        <f>+Autodiagnóstico!E131</f>
        <v>Cuáles de las siguientes tecnologías emergentes de la Cuarta Revolución Industrial  que facilitan la prestación de servicios del Estado utiliza la entidad: G. Automatización robótica de procesos</v>
      </c>
      <c r="E128" s="97">
        <f>+Autodiagnóstico!F131</f>
        <v>80</v>
      </c>
      <c r="F128" s="112"/>
      <c r="G128" s="113"/>
      <c r="H128" s="113"/>
      <c r="I128" s="113"/>
      <c r="J128" s="113"/>
      <c r="K128" s="113"/>
      <c r="L128" s="116"/>
      <c r="M128" s="21"/>
    </row>
    <row r="129" spans="2:13" ht="38.25" x14ac:dyDescent="0.25">
      <c r="B129" s="86"/>
      <c r="C129" s="163"/>
      <c r="D129" s="96" t="str">
        <f>+Autodiagnóstico!E132</f>
        <v>La entidad cuenta con programas de capacitación que permitan a sus servidores públicos apropiarse de capacidades para conocer tecnologías de la cuarta revolución industrial</v>
      </c>
      <c r="E129" s="97">
        <f>+Autodiagnóstico!F132</f>
        <v>80</v>
      </c>
      <c r="F129" s="112"/>
      <c r="G129" s="113"/>
      <c r="H129" s="113"/>
      <c r="I129" s="113"/>
      <c r="J129" s="113"/>
      <c r="K129" s="113"/>
      <c r="L129" s="116"/>
      <c r="M129" s="21"/>
    </row>
    <row r="130" spans="2:13" ht="25.5" x14ac:dyDescent="0.25">
      <c r="B130" s="86"/>
      <c r="C130" s="163"/>
      <c r="D130" s="96" t="str">
        <f>+Autodiagnóstico!E133</f>
        <v xml:space="preserve">La entidad hace uso del machine learning para: A. Experimentación, producción y decisiones estratégicas </v>
      </c>
      <c r="E130" s="97" t="str">
        <f>+Autodiagnóstico!F133</f>
        <v>NA</v>
      </c>
      <c r="F130" s="112"/>
      <c r="G130" s="113"/>
      <c r="H130" s="113"/>
      <c r="I130" s="113"/>
      <c r="J130" s="113"/>
      <c r="K130" s="113"/>
      <c r="L130" s="116"/>
      <c r="M130" s="21"/>
    </row>
    <row r="131" spans="2:13" ht="25.5" x14ac:dyDescent="0.25">
      <c r="B131" s="86"/>
      <c r="C131" s="163"/>
      <c r="D131" s="96" t="str">
        <f>+Autodiagnóstico!E134</f>
        <v>La entidad hace uso del machine learning para: B. Experimentación y producción</v>
      </c>
      <c r="E131" s="97" t="str">
        <f>+Autodiagnóstico!F134</f>
        <v>NA</v>
      </c>
      <c r="F131" s="112"/>
      <c r="G131" s="113"/>
      <c r="H131" s="113"/>
      <c r="I131" s="113"/>
      <c r="J131" s="113"/>
      <c r="K131" s="113"/>
      <c r="L131" s="116"/>
      <c r="M131" s="21"/>
    </row>
    <row r="132" spans="2:13" x14ac:dyDescent="0.25">
      <c r="B132" s="86"/>
      <c r="C132" s="163"/>
      <c r="D132" s="96" t="str">
        <f>+Autodiagnóstico!E135</f>
        <v>La entidad hace uso del machine learning para: C. Experimentación</v>
      </c>
      <c r="E132" s="97" t="str">
        <f>+Autodiagnóstico!F135</f>
        <v>NA</v>
      </c>
      <c r="F132" s="112"/>
      <c r="G132" s="113"/>
      <c r="H132" s="113"/>
      <c r="I132" s="113"/>
      <c r="J132" s="113"/>
      <c r="K132" s="113"/>
      <c r="L132" s="116"/>
      <c r="M132" s="21"/>
    </row>
    <row r="133" spans="2:13" ht="25.5" x14ac:dyDescent="0.25">
      <c r="B133" s="86"/>
      <c r="C133" s="163"/>
      <c r="D133" s="96" t="str">
        <f>+Autodiagnóstico!E136</f>
        <v>La entidad hace uso del machine learning para: D. Procesos de planeación en la materia de machine learning</v>
      </c>
      <c r="E133" s="97">
        <f>+Autodiagnóstico!F136</f>
        <v>80</v>
      </c>
      <c r="F133" s="112"/>
      <c r="G133" s="113"/>
      <c r="H133" s="113"/>
      <c r="I133" s="113"/>
      <c r="J133" s="113"/>
      <c r="K133" s="113"/>
      <c r="L133" s="116"/>
      <c r="M133" s="21"/>
    </row>
    <row r="134" spans="2:13" ht="25.5" x14ac:dyDescent="0.25">
      <c r="B134" s="86"/>
      <c r="C134" s="163"/>
      <c r="D134" s="96" t="str">
        <f>+Autodiagnóstico!E137</f>
        <v xml:space="preserve">La entidad hace uso del machine learning para: E. Ninguna de las anteriores </v>
      </c>
      <c r="E134" s="97" t="str">
        <f>+Autodiagnóstico!F137</f>
        <v>NA</v>
      </c>
      <c r="F134" s="112"/>
      <c r="G134" s="113"/>
      <c r="H134" s="113"/>
      <c r="I134" s="113"/>
      <c r="J134" s="113"/>
      <c r="K134" s="113"/>
      <c r="L134" s="116"/>
      <c r="M134" s="21"/>
    </row>
    <row r="135" spans="2:13" ht="51" x14ac:dyDescent="0.25">
      <c r="B135" s="86"/>
      <c r="C135" s="163"/>
      <c r="D135" s="96" t="str">
        <f>+Autodiagnóstico!E138</f>
        <v>La entidad hace uso de la Inteligencia Artificial –IA autónoma: los procesos se encuentran digitalizados y automatizados hasta el grado en que máquinas, robots y sistemas puedan actuar directamente sobre la inteligencia derivada de ellos mismos</v>
      </c>
      <c r="E135" s="97" t="str">
        <f>+Autodiagnóstico!F138</f>
        <v>NA</v>
      </c>
      <c r="F135" s="112"/>
      <c r="G135" s="113"/>
      <c r="H135" s="113"/>
      <c r="I135" s="113"/>
      <c r="J135" s="113"/>
      <c r="K135" s="113"/>
      <c r="L135" s="116"/>
      <c r="M135" s="21"/>
    </row>
    <row r="136" spans="2:13" ht="76.5" x14ac:dyDescent="0.25">
      <c r="B136" s="86"/>
      <c r="C136" s="163"/>
      <c r="D136" s="96" t="str">
        <f>+Autodiagnóstico!E139</f>
        <v>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v>
      </c>
      <c r="E136" s="97">
        <f>+Autodiagnóstico!F139</f>
        <v>70</v>
      </c>
      <c r="F136" s="112"/>
      <c r="G136" s="113"/>
      <c r="H136" s="113"/>
      <c r="I136" s="113"/>
      <c r="J136" s="113"/>
      <c r="K136" s="113"/>
      <c r="L136" s="116"/>
      <c r="M136" s="21"/>
    </row>
    <row r="137" spans="2:13" ht="51" x14ac:dyDescent="0.25">
      <c r="B137" s="86"/>
      <c r="C137" s="163"/>
      <c r="D137" s="96" t="str">
        <f>+Autodiagnóstico!E140</f>
        <v>La entidad ofrece de manera periódica capacitaciones de profundización estandarizadas y participa en ejercicio de intercambio de conocimientos en Big Data con otras entidades y actores de la academia y el sector privado</v>
      </c>
      <c r="E137" s="97">
        <f>+Autodiagnóstico!F140</f>
        <v>35</v>
      </c>
      <c r="F137" s="112"/>
      <c r="G137" s="113"/>
      <c r="H137" s="113"/>
      <c r="I137" s="113"/>
      <c r="J137" s="113" t="s">
        <v>318</v>
      </c>
      <c r="K137" s="113">
        <v>2023</v>
      </c>
      <c r="L137" s="116"/>
      <c r="M137" s="21"/>
    </row>
    <row r="138" spans="2:13" ht="38.25" x14ac:dyDescent="0.25">
      <c r="B138" s="86"/>
      <c r="C138" s="163"/>
      <c r="D138" s="96" t="str">
        <f>+Autodiagnóstico!E141</f>
        <v>Durante los últimos cinco años consecutivos la entidad ha incluido en el presupuesto un rubro para atender las necesidades asociadas a explotación de datos dentro de la entidad</v>
      </c>
      <c r="E138" s="97">
        <f>+Autodiagnóstico!F141</f>
        <v>100</v>
      </c>
      <c r="F138" s="112"/>
      <c r="G138" s="113"/>
      <c r="H138" s="113"/>
      <c r="I138" s="113"/>
      <c r="J138" s="113"/>
      <c r="K138" s="113"/>
      <c r="L138" s="116"/>
      <c r="M138" s="21"/>
    </row>
    <row r="139" spans="2:13" ht="76.5" x14ac:dyDescent="0.25">
      <c r="B139" s="86"/>
      <c r="C139" s="163"/>
      <c r="D139" s="96" t="str">
        <f>+Autodiagnóstico!E142</f>
        <v>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v>
      </c>
      <c r="E139" s="97">
        <f>+Autodiagnóstico!F142</f>
        <v>50</v>
      </c>
      <c r="F139" s="112"/>
      <c r="G139" s="113"/>
      <c r="H139" s="113"/>
      <c r="I139" s="113"/>
      <c r="J139" s="113" t="s">
        <v>322</v>
      </c>
      <c r="K139" s="113" t="s">
        <v>321</v>
      </c>
      <c r="L139" s="116"/>
      <c r="M139" s="21"/>
    </row>
    <row r="140" spans="2:13" ht="25.5" x14ac:dyDescent="0.25">
      <c r="B140" s="86"/>
      <c r="C140" s="163"/>
      <c r="D140" s="96" t="str">
        <f>+Autodiagnóstico!E143</f>
        <v>La entidad ha implementado alguna iniciativa, proyecto o prueba de concepto de explotación de datos y Big Data</v>
      </c>
      <c r="E140" s="97">
        <f>+Autodiagnóstico!F143</f>
        <v>100</v>
      </c>
      <c r="F140" s="112"/>
      <c r="G140" s="113"/>
      <c r="H140" s="113"/>
      <c r="I140" s="113"/>
      <c r="J140" s="113"/>
      <c r="K140" s="113"/>
      <c r="L140" s="116"/>
      <c r="M140" s="21"/>
    </row>
    <row r="141" spans="2:13" ht="89.25" x14ac:dyDescent="0.25">
      <c r="B141" s="86"/>
      <c r="C141" s="163"/>
      <c r="D141" s="96"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E141" s="97">
        <f>+Autodiagnóstico!F144</f>
        <v>90</v>
      </c>
      <c r="F141" s="112"/>
      <c r="G141" s="113"/>
      <c r="H141" s="113"/>
      <c r="I141" s="113"/>
      <c r="J141" s="113"/>
      <c r="K141" s="113"/>
      <c r="L141" s="116"/>
      <c r="M141" s="21"/>
    </row>
    <row r="142" spans="2:13" ht="38.25" x14ac:dyDescent="0.25">
      <c r="B142" s="86"/>
      <c r="C142" s="163"/>
      <c r="D142" s="96" t="str">
        <f>+Autodiagnóstico!E145</f>
        <v>La entidad aplica técnicas que garantizan la privacidad de todos sus conjuntos de datos personales de manera automatizada y controlada, a lo largo de todo el ciclo de vida de datos</v>
      </c>
      <c r="E142" s="97">
        <f>+Autodiagnóstico!F145</f>
        <v>100</v>
      </c>
      <c r="F142" s="112"/>
      <c r="G142" s="113"/>
      <c r="H142" s="113"/>
      <c r="I142" s="113"/>
      <c r="J142" s="113"/>
      <c r="K142" s="113"/>
      <c r="L142" s="116"/>
      <c r="M142" s="21"/>
    </row>
    <row r="143" spans="2:13" ht="51" x14ac:dyDescent="0.25">
      <c r="B143" s="86"/>
      <c r="C143" s="163"/>
      <c r="D143" s="96" t="str">
        <f>+Autodiagnóstico!E146</f>
        <v>Las métricas de la calidad de los datos se monitorean periódicamente desde la alta gerencia, como garantía para el aprovechamiento conjunto con actores interesados (otras entidades públicas, academia, sector privado y ciudadanos)</v>
      </c>
      <c r="E143" s="97">
        <f>+Autodiagnóstico!F146</f>
        <v>90</v>
      </c>
      <c r="F143" s="112"/>
      <c r="G143" s="113"/>
      <c r="H143" s="113"/>
      <c r="I143" s="113"/>
      <c r="J143" s="113"/>
      <c r="K143" s="113"/>
      <c r="L143" s="116"/>
      <c r="M143" s="21"/>
    </row>
    <row r="144" spans="2:13" ht="51" x14ac:dyDescent="0.25">
      <c r="B144" s="86"/>
      <c r="C144" s="163"/>
      <c r="D144" s="96"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E144" s="97">
        <f>+Autodiagnóstico!F147</f>
        <v>90</v>
      </c>
      <c r="F144" s="112"/>
      <c r="G144" s="113"/>
      <c r="H144" s="113"/>
      <c r="I144" s="113"/>
      <c r="J144" s="113"/>
      <c r="K144" s="113"/>
      <c r="L144" s="116"/>
      <c r="M144" s="21"/>
    </row>
    <row r="145" spans="2:13" ht="63.75" x14ac:dyDescent="0.25">
      <c r="B145" s="86"/>
      <c r="C145" s="163"/>
      <c r="D145" s="96" t="str">
        <f>+Autodiagnóstico!E148</f>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v>
      </c>
      <c r="E145" s="97">
        <f>+Autodiagnóstico!F148</f>
        <v>90</v>
      </c>
      <c r="F145" s="112"/>
      <c r="G145" s="113"/>
      <c r="H145" s="113"/>
      <c r="I145" s="113"/>
      <c r="J145" s="113"/>
      <c r="K145" s="113"/>
      <c r="L145" s="116"/>
      <c r="M145" s="21"/>
    </row>
    <row r="146" spans="2:13" ht="25.5" x14ac:dyDescent="0.25">
      <c r="B146" s="86"/>
      <c r="C146" s="163"/>
      <c r="D146" s="96" t="str">
        <f>+Autodiagnóstico!E149</f>
        <v>Porcentaje de usuarios satisfechos con el uso de datos abiertos de la entidad</v>
      </c>
      <c r="E146" s="97">
        <f>+Autodiagnóstico!F149</f>
        <v>100</v>
      </c>
      <c r="F146" s="112"/>
      <c r="G146" s="113"/>
      <c r="H146" s="113"/>
      <c r="I146" s="113"/>
      <c r="J146" s="113"/>
      <c r="K146" s="113"/>
      <c r="L146" s="116"/>
      <c r="M146" s="21"/>
    </row>
    <row r="147" spans="2:13" ht="25.5" x14ac:dyDescent="0.25">
      <c r="B147" s="86"/>
      <c r="C147" s="163"/>
      <c r="D147" s="126" t="str">
        <f>+Autodiagnóstico!E150</f>
        <v>Porcentaje de ejecución del plan de apertura, mejora y uso de datos abiertos del 2020</v>
      </c>
      <c r="E147" s="127">
        <f>+Autodiagnóstico!F150</f>
        <v>100</v>
      </c>
      <c r="F147" s="117"/>
      <c r="G147" s="118"/>
      <c r="H147" s="118"/>
      <c r="I147" s="118"/>
      <c r="J147" s="118"/>
      <c r="K147" s="118"/>
      <c r="L147" s="119"/>
      <c r="M147" s="21"/>
    </row>
    <row r="148" spans="2:13" ht="25.5" x14ac:dyDescent="0.25">
      <c r="B148" s="86"/>
      <c r="C148" s="163" t="s">
        <v>237</v>
      </c>
      <c r="D148" s="107" t="str">
        <f>+Autodiagnóstico!E151</f>
        <v>Porcentaje de conjuntos de datos abiertos estratégicos publicados en el catálogo de datos del Estado colombiano www.datos.gov.co</v>
      </c>
      <c r="E148" s="128">
        <f>+Autodiagnóstico!F151</f>
        <v>40</v>
      </c>
      <c r="F148" s="120"/>
      <c r="G148" s="121"/>
      <c r="H148" s="121"/>
      <c r="I148" s="121"/>
      <c r="J148" s="121" t="s">
        <v>329</v>
      </c>
      <c r="K148" s="121">
        <v>2023</v>
      </c>
      <c r="L148" s="122"/>
      <c r="M148" s="21"/>
    </row>
    <row r="149" spans="2:13" ht="25.5" x14ac:dyDescent="0.25">
      <c r="B149" s="86"/>
      <c r="C149" s="163"/>
      <c r="D149" s="96" t="str">
        <f>+Autodiagnóstico!E152</f>
        <v>Porcentaje de los conjuntos de datos abiertos publicados que están actualizados y fueron difundidos</v>
      </c>
      <c r="E149" s="97">
        <f>+Autodiagnóstico!F152</f>
        <v>100</v>
      </c>
      <c r="F149" s="112"/>
      <c r="G149" s="113"/>
      <c r="H149" s="113"/>
      <c r="I149" s="113"/>
      <c r="J149" s="113"/>
      <c r="K149" s="113"/>
      <c r="L149" s="116"/>
      <c r="M149" s="21"/>
    </row>
    <row r="150" spans="2:13" ht="25.5" x14ac:dyDescent="0.25">
      <c r="B150" s="86"/>
      <c r="C150" s="163"/>
      <c r="D150" s="96" t="str">
        <f>+Autodiagnóstico!E153</f>
        <v>Porcentaje de conjuntos de datos abiertos de la entidad que fueron desarrollados en procesos de cocreación o consulta pública</v>
      </c>
      <c r="E150" s="97">
        <f>+Autodiagnóstico!F153</f>
        <v>40</v>
      </c>
      <c r="F150" s="112"/>
      <c r="G150" s="113"/>
      <c r="H150" s="113"/>
      <c r="I150" s="113"/>
      <c r="J150" s="113" t="s">
        <v>328</v>
      </c>
      <c r="K150" s="113">
        <v>2023</v>
      </c>
      <c r="L150" s="116"/>
      <c r="M150" s="21"/>
    </row>
    <row r="151" spans="2:13" ht="25.5" x14ac:dyDescent="0.25">
      <c r="B151" s="86"/>
      <c r="C151" s="163"/>
      <c r="D151" s="96" t="str">
        <f>+Autodiagnóstico!E154</f>
        <v>Porcentaje de ejercicios de consulta o toma de decisiones que se han realizado utilizando medios digitales</v>
      </c>
      <c r="E151" s="97">
        <f>+Autodiagnóstico!F154</f>
        <v>40</v>
      </c>
      <c r="F151" s="112"/>
      <c r="G151" s="113"/>
      <c r="H151" s="113"/>
      <c r="I151" s="113"/>
      <c r="J151" s="113" t="s">
        <v>327</v>
      </c>
      <c r="K151" s="113">
        <v>2023</v>
      </c>
      <c r="L151" s="116"/>
      <c r="M151" s="21"/>
    </row>
    <row r="152" spans="2:13" ht="25.5" x14ac:dyDescent="0.25">
      <c r="B152" s="86"/>
      <c r="C152" s="163"/>
      <c r="D152" s="96" t="str">
        <f>+Autodiagnóstico!E155</f>
        <v>Porcentaje de ejercicios de rendición de cuentas en los que se utilizaron medios digitales</v>
      </c>
      <c r="E152" s="97">
        <f>+Autodiagnóstico!F155</f>
        <v>100</v>
      </c>
      <c r="F152" s="112"/>
      <c r="G152" s="113"/>
      <c r="H152" s="113"/>
      <c r="I152" s="113"/>
      <c r="J152" s="113"/>
      <c r="K152" s="113"/>
      <c r="L152" s="116"/>
      <c r="M152" s="21"/>
    </row>
    <row r="153" spans="2:13" ht="38.25" x14ac:dyDescent="0.25">
      <c r="B153" s="86"/>
      <c r="C153" s="163"/>
      <c r="D153" s="96" t="str">
        <f>+Autodiagnóstico!E156</f>
        <v>La entidad aplica programas de uso de tecnología para participación ciudadana y Gobierno abierto en sus procesos misionales, y cuenta con las evidencias.</v>
      </c>
      <c r="E153" s="97">
        <f>+Autodiagnóstico!F156</f>
        <v>40</v>
      </c>
      <c r="F153" s="112"/>
      <c r="G153" s="113"/>
      <c r="H153" s="113"/>
      <c r="I153" s="113"/>
      <c r="J153" s="113" t="s">
        <v>327</v>
      </c>
      <c r="K153" s="113">
        <v>2023</v>
      </c>
      <c r="L153" s="116"/>
      <c r="M153" s="21"/>
    </row>
    <row r="154" spans="2:13" ht="51" x14ac:dyDescent="0.25">
      <c r="B154" s="86"/>
      <c r="C154" s="163"/>
      <c r="D154" s="96" t="str">
        <f>+Autodiagnóstico!E157</f>
        <v>Señale los criterios de accesibilidad web, de nivel A y AA de conformidad, definidos en la NTC5854 que cumple la entidad en todas las secciones de su portal Web oficial: A. Contenido no textual</v>
      </c>
      <c r="E154" s="97">
        <f>+Autodiagnóstico!F157</f>
        <v>90</v>
      </c>
      <c r="F154" s="112"/>
      <c r="G154" s="113"/>
      <c r="H154" s="113"/>
      <c r="I154" s="113"/>
      <c r="J154" s="113"/>
      <c r="K154" s="113"/>
      <c r="L154" s="116"/>
      <c r="M154" s="21"/>
    </row>
    <row r="155" spans="2:13" ht="51" x14ac:dyDescent="0.25">
      <c r="B155" s="86"/>
      <c r="C155" s="163"/>
      <c r="D155" s="96" t="str">
        <f>+Autodiagnóstico!E158</f>
        <v>Señale los criterios de accesibilidad web, de nivel A y AA de conformidad, definidos en la NTC5854 que cumple la entidad en todas las secciones de su portal Web oficial: B. Información y relaciones</v>
      </c>
      <c r="E155" s="97">
        <f>+Autodiagnóstico!F158</f>
        <v>90</v>
      </c>
      <c r="F155" s="112"/>
      <c r="G155" s="113"/>
      <c r="H155" s="113"/>
      <c r="I155" s="113"/>
      <c r="J155" s="113"/>
      <c r="K155" s="113"/>
      <c r="L155" s="116"/>
      <c r="M155" s="21"/>
    </row>
    <row r="156" spans="2:13" ht="51" x14ac:dyDescent="0.25">
      <c r="B156" s="86"/>
      <c r="C156" s="163"/>
      <c r="D156" s="96" t="str">
        <f>+Autodiagnóstico!E159</f>
        <v>Señale los criterios de accesibilidad web, de nivel A y AA de conformidad, definidos en la NTC5854 que cumple la entidad en todas las secciones de su portal Web oficial: C. Sugerencia significativa</v>
      </c>
      <c r="E156" s="97">
        <f>+Autodiagnóstico!F159</f>
        <v>90</v>
      </c>
      <c r="F156" s="112"/>
      <c r="G156" s="113"/>
      <c r="H156" s="113"/>
      <c r="I156" s="113"/>
      <c r="J156" s="113"/>
      <c r="K156" s="113"/>
      <c r="L156" s="116"/>
      <c r="M156" s="21"/>
    </row>
    <row r="157" spans="2:13" ht="51" x14ac:dyDescent="0.25">
      <c r="B157" s="86"/>
      <c r="C157" s="163"/>
      <c r="D157" s="96" t="str">
        <f>+Autodiagnóstico!E160</f>
        <v>Señale los criterios de accesibilidad web, de nivel A y AA de conformidad, definidos en la NTC5854 que cumple la entidad en todas las secciones de su portal Web oficial: D. Características sensoriales</v>
      </c>
      <c r="E157" s="97">
        <f>+Autodiagnóstico!F160</f>
        <v>90</v>
      </c>
      <c r="F157" s="112"/>
      <c r="G157" s="113"/>
      <c r="H157" s="113"/>
      <c r="I157" s="113"/>
      <c r="J157" s="113"/>
      <c r="K157" s="113"/>
      <c r="L157" s="116"/>
      <c r="M157" s="21"/>
    </row>
    <row r="158" spans="2:13" ht="38.25" x14ac:dyDescent="0.25">
      <c r="B158" s="86"/>
      <c r="C158" s="163"/>
      <c r="D158" s="96" t="str">
        <f>+Autodiagnóstico!E161</f>
        <v>Señale los criterios de accesibilidad web, de nivel A y AA de conformidad, definidos en la NTC5854 que cumple la entidad en todas las secciones de su portal Web oficial: E. Uso del color</v>
      </c>
      <c r="E158" s="97">
        <f>+Autodiagnóstico!F161</f>
        <v>90</v>
      </c>
      <c r="F158" s="112"/>
      <c r="G158" s="113"/>
      <c r="H158" s="113"/>
      <c r="I158" s="113"/>
      <c r="J158" s="113"/>
      <c r="K158" s="113"/>
      <c r="L158" s="116"/>
      <c r="M158" s="21"/>
    </row>
    <row r="159" spans="2:13" ht="38.25" x14ac:dyDescent="0.25">
      <c r="B159" s="86"/>
      <c r="C159" s="163"/>
      <c r="D159" s="96" t="str">
        <f>+Autodiagnóstico!E162</f>
        <v>Señale los criterios de accesibilidad web, de nivel A y AA de conformidad, definidos en la NTC5854 que cumple la entidad en todas las secciones de su portal Web oficial: F. Teclado</v>
      </c>
      <c r="E159" s="97">
        <f>+Autodiagnóstico!F162</f>
        <v>90</v>
      </c>
      <c r="F159" s="112"/>
      <c r="G159" s="113"/>
      <c r="H159" s="113"/>
      <c r="I159" s="113"/>
      <c r="J159" s="113"/>
      <c r="K159" s="113"/>
      <c r="L159" s="116"/>
      <c r="M159" s="21"/>
    </row>
    <row r="160" spans="2:13" ht="51" x14ac:dyDescent="0.25">
      <c r="B160" s="86"/>
      <c r="C160" s="163"/>
      <c r="D160" s="96" t="str">
        <f>+Autodiagnóstico!E163</f>
        <v>Señale los criterios de accesibilidad web, de nivel A y AA de conformidad, definidos en la NTC5854 que cumple la entidad en todas las secciones de su portal Web oficial: G. Sin trampas para el foco del teclado</v>
      </c>
      <c r="E160" s="97">
        <f>+Autodiagnóstico!F163</f>
        <v>90</v>
      </c>
      <c r="F160" s="112"/>
      <c r="G160" s="113"/>
      <c r="H160" s="113"/>
      <c r="I160" s="113"/>
      <c r="J160" s="113"/>
      <c r="K160" s="113"/>
      <c r="L160" s="116"/>
      <c r="M160" s="21"/>
    </row>
    <row r="161" spans="2:13" ht="38.25" x14ac:dyDescent="0.25">
      <c r="B161" s="86"/>
      <c r="C161" s="163"/>
      <c r="D161" s="96" t="str">
        <f>+Autodiagnóstico!E164</f>
        <v>Señale los criterios de accesibilidad web, de nivel A y AA de conformidad, definidos en la NTC5854 que cumple la entidad en todas las secciones de su portal Web oficial: H. Tiempo ajustable</v>
      </c>
      <c r="E161" s="97">
        <f>+Autodiagnóstico!F164</f>
        <v>90</v>
      </c>
      <c r="F161" s="112"/>
      <c r="G161" s="113"/>
      <c r="H161" s="113"/>
      <c r="I161" s="113"/>
      <c r="J161" s="113"/>
      <c r="K161" s="113"/>
      <c r="L161" s="116"/>
      <c r="M161" s="21"/>
    </row>
    <row r="162" spans="2:13" ht="51" x14ac:dyDescent="0.25">
      <c r="B162" s="86"/>
      <c r="C162" s="163"/>
      <c r="D162" s="96" t="str">
        <f>+Autodiagnóstico!E165</f>
        <v>Señale los criterios de accesibilidad web, de nivel A y AA de conformidad, definidos en la NTC5854 que cumple la entidad en todas las secciones de su portal Web oficial: I. Poner en pausa, detener, ocultar</v>
      </c>
      <c r="E162" s="97">
        <f>+Autodiagnóstico!F165</f>
        <v>90</v>
      </c>
      <c r="F162" s="112"/>
      <c r="G162" s="113"/>
      <c r="H162" s="113"/>
      <c r="I162" s="113"/>
      <c r="J162" s="113"/>
      <c r="K162" s="113"/>
      <c r="L162" s="116"/>
      <c r="M162" s="21"/>
    </row>
    <row r="163" spans="2:13" ht="38.25" x14ac:dyDescent="0.25">
      <c r="B163" s="86"/>
      <c r="C163" s="163"/>
      <c r="D163" s="96" t="str">
        <f>+Autodiagnóstico!E166</f>
        <v>Señale los criterios de accesibilidad web, de nivel A y AA de conformidad, definidos en la NTC5854 que cumple la entidad en todas las secciones de su portal Web oficial: J. Evitar bloques</v>
      </c>
      <c r="E163" s="97">
        <f>+Autodiagnóstico!F166</f>
        <v>90</v>
      </c>
      <c r="F163" s="112"/>
      <c r="G163" s="113"/>
      <c r="H163" s="113"/>
      <c r="I163" s="113"/>
      <c r="J163" s="113"/>
      <c r="K163" s="113"/>
      <c r="L163" s="116"/>
      <c r="M163" s="21"/>
    </row>
    <row r="164" spans="2:13" ht="38.25" x14ac:dyDescent="0.25">
      <c r="B164" s="86"/>
      <c r="C164" s="163"/>
      <c r="D164" s="96" t="str">
        <f>+Autodiagnóstico!E167</f>
        <v>Señale los criterios de accesibilidad web, de nivel A y AA de conformidad, definidos en la NTC5854 que cumple la entidad en todas las secciones de su portal Web oficial: K. Titulado de páginas</v>
      </c>
      <c r="E164" s="97">
        <f>+Autodiagnóstico!F167</f>
        <v>90</v>
      </c>
      <c r="F164" s="112"/>
      <c r="G164" s="113"/>
      <c r="H164" s="113"/>
      <c r="I164" s="113"/>
      <c r="J164" s="113"/>
      <c r="K164" s="113"/>
      <c r="L164" s="116"/>
      <c r="M164" s="21"/>
    </row>
    <row r="165" spans="2:13" ht="38.25" x14ac:dyDescent="0.25">
      <c r="B165" s="86"/>
      <c r="C165" s="163"/>
      <c r="D165" s="96" t="str">
        <f>+Autodiagnóstico!E168</f>
        <v>Señale los criterios de accesibilidad web, de nivel A y AA de conformidad, definidos en la NTC5854 que cumple la entidad en todas las secciones de su portal Web oficial: L. Orden del foco</v>
      </c>
      <c r="E165" s="97">
        <f>+Autodiagnóstico!F168</f>
        <v>90</v>
      </c>
      <c r="F165" s="112"/>
      <c r="G165" s="113"/>
      <c r="H165" s="113"/>
      <c r="I165" s="113"/>
      <c r="J165" s="113"/>
      <c r="K165" s="113"/>
      <c r="L165" s="116"/>
      <c r="M165" s="21"/>
    </row>
    <row r="166" spans="2:13" ht="51" x14ac:dyDescent="0.25">
      <c r="B166" s="86"/>
      <c r="C166" s="163"/>
      <c r="D166" s="96" t="str">
        <f>+Autodiagnóstico!E169</f>
        <v>Señale los criterios de accesibilidad web, de nivel A y AA de conformidad, definidos en la NTC5854 que cumple la entidad en todas las secciones de su portal Web oficial: M. Propósito de los enlaces (en contexto)</v>
      </c>
      <c r="E166" s="97">
        <f>+Autodiagnóstico!F169</f>
        <v>90</v>
      </c>
      <c r="F166" s="112"/>
      <c r="G166" s="113"/>
      <c r="H166" s="113"/>
      <c r="I166" s="113"/>
      <c r="J166" s="113"/>
      <c r="K166" s="113"/>
      <c r="L166" s="116"/>
      <c r="M166" s="21"/>
    </row>
    <row r="167" spans="2:13" ht="38.25" x14ac:dyDescent="0.25">
      <c r="B167" s="86"/>
      <c r="C167" s="163"/>
      <c r="D167" s="96" t="str">
        <f>+Autodiagnóstico!E170</f>
        <v>Señale los criterios de accesibilidad web, de nivel A y AA de conformidad, definidos en la NTC5854 que cumple la entidad en todas las secciones de su portal Web oficial: N. Idioma de la página</v>
      </c>
      <c r="E167" s="97">
        <f>+Autodiagnóstico!F170</f>
        <v>90</v>
      </c>
      <c r="F167" s="112"/>
      <c r="G167" s="113"/>
      <c r="H167" s="113"/>
      <c r="I167" s="113"/>
      <c r="J167" s="113"/>
      <c r="K167" s="113"/>
      <c r="L167" s="116"/>
      <c r="M167" s="21"/>
    </row>
    <row r="168" spans="2:13" ht="38.25" x14ac:dyDescent="0.25">
      <c r="B168" s="86"/>
      <c r="C168" s="163"/>
      <c r="D168" s="96" t="str">
        <f>+Autodiagnóstico!E171</f>
        <v>Señale los criterios de accesibilidad web, de nivel A y AA de conformidad, definidos en la NTC5854 que cumple la entidad en todas las secciones de su portal Web oficial: O. Al recibir el foco</v>
      </c>
      <c r="E168" s="97">
        <f>+Autodiagnóstico!F171</f>
        <v>90</v>
      </c>
      <c r="F168" s="112"/>
      <c r="G168" s="113"/>
      <c r="H168" s="113"/>
      <c r="I168" s="113"/>
      <c r="J168" s="113"/>
      <c r="K168" s="113"/>
      <c r="L168" s="116"/>
      <c r="M168" s="21"/>
    </row>
    <row r="169" spans="2:13" ht="38.25" x14ac:dyDescent="0.25">
      <c r="B169" s="86"/>
      <c r="C169" s="163"/>
      <c r="D169" s="96" t="str">
        <f>+Autodiagnóstico!E172</f>
        <v>Señale los criterios de accesibilidad web, de nivel A y AA de conformidad, definidos en la NTC5854 que cumple la entidad en todas las secciones de su portal Web oficial: P. Al recibir entradas</v>
      </c>
      <c r="E169" s="97">
        <f>+Autodiagnóstico!F172</f>
        <v>90</v>
      </c>
      <c r="F169" s="112"/>
      <c r="G169" s="113"/>
      <c r="H169" s="113"/>
      <c r="I169" s="113"/>
      <c r="J169" s="113"/>
      <c r="K169" s="113"/>
      <c r="L169" s="116"/>
      <c r="M169" s="21"/>
    </row>
    <row r="170" spans="2:13" ht="51" x14ac:dyDescent="0.25">
      <c r="B170" s="86"/>
      <c r="C170" s="163"/>
      <c r="D170" s="96" t="str">
        <f>+Autodiagnóstico!E173</f>
        <v>Señale los criterios de accesibilidad web, de nivel A y AA de conformidad, definidos en la NTC5854 que cumple la entidad en todas las secciones de su portal Web oficial: Q. Identificación de errores</v>
      </c>
      <c r="E170" s="97">
        <f>+Autodiagnóstico!F173</f>
        <v>90</v>
      </c>
      <c r="F170" s="112"/>
      <c r="G170" s="113"/>
      <c r="H170" s="113"/>
      <c r="I170" s="113"/>
      <c r="J170" s="113"/>
      <c r="K170" s="113"/>
      <c r="L170" s="116"/>
      <c r="M170" s="21"/>
    </row>
    <row r="171" spans="2:13" ht="51" x14ac:dyDescent="0.25">
      <c r="B171" s="86"/>
      <c r="C171" s="163"/>
      <c r="D171" s="96" t="str">
        <f>+Autodiagnóstico!E174</f>
        <v>Señale los criterios de accesibilidad web, de nivel A y AA de conformidad, definidos en la NTC5854 que cumple la entidad en todas las secciones de su portal Web oficial: R. Etiquetas o instrucciones</v>
      </c>
      <c r="E171" s="97">
        <f>+Autodiagnóstico!F174</f>
        <v>90</v>
      </c>
      <c r="F171" s="112"/>
      <c r="G171" s="113"/>
      <c r="H171" s="113"/>
      <c r="I171" s="113"/>
      <c r="J171" s="113"/>
      <c r="K171" s="113"/>
      <c r="L171" s="116"/>
      <c r="M171" s="21"/>
    </row>
    <row r="172" spans="2:13" ht="38.25" x14ac:dyDescent="0.25">
      <c r="B172" s="86"/>
      <c r="C172" s="163"/>
      <c r="D172" s="96" t="str">
        <f>+Autodiagnóstico!E175</f>
        <v>Señale los criterios de accesibilidad web, de nivel A y AA de conformidad, definidos en la NTC5854 que cumple la entidad en todas las secciones de su portal Web oficial: S. Procesamiento</v>
      </c>
      <c r="E172" s="97">
        <f>+Autodiagnóstico!F175</f>
        <v>90</v>
      </c>
      <c r="F172" s="112"/>
      <c r="G172" s="113"/>
      <c r="H172" s="113"/>
      <c r="I172" s="113"/>
      <c r="J172" s="113"/>
      <c r="K172" s="113"/>
      <c r="L172" s="116"/>
      <c r="M172" s="21"/>
    </row>
    <row r="173" spans="2:13" ht="51" x14ac:dyDescent="0.25">
      <c r="B173" s="86"/>
      <c r="C173" s="163"/>
      <c r="D173" s="96" t="str">
        <f>+Autodiagnóstico!E176</f>
        <v>Señale los criterios de accesibilidad web, de nivel A y AA de conformidad, definidos en la NTC5854 que cumple la entidad en todas las secciones de su portal Web oficial: T. Nombre, función, valor</v>
      </c>
      <c r="E173" s="97">
        <f>+Autodiagnóstico!F176</f>
        <v>90</v>
      </c>
      <c r="F173" s="112"/>
      <c r="G173" s="113"/>
      <c r="H173" s="113"/>
      <c r="I173" s="113"/>
      <c r="J173" s="113"/>
      <c r="K173" s="113"/>
      <c r="L173" s="116"/>
      <c r="M173" s="21"/>
    </row>
    <row r="174" spans="2:13" ht="51" x14ac:dyDescent="0.25">
      <c r="B174" s="86"/>
      <c r="C174" s="163"/>
      <c r="D174" s="96" t="str">
        <f>+Autodiagnóstico!E177</f>
        <v>Señale los criterios de usabilidad web que cumple la entidad en todas las secciones de su portal Web oficial: A. El sitio web permite conocer la ruta recorrida por el usuario en la navegación del sitio (Ruta de migas)</v>
      </c>
      <c r="E174" s="97">
        <f>+Autodiagnóstico!F177</f>
        <v>100</v>
      </c>
      <c r="F174" s="112"/>
      <c r="G174" s="113"/>
      <c r="H174" s="113"/>
      <c r="I174" s="113"/>
      <c r="J174" s="113"/>
      <c r="K174" s="113"/>
      <c r="L174" s="116"/>
      <c r="M174" s="21"/>
    </row>
    <row r="175" spans="2:13" ht="51" x14ac:dyDescent="0.25">
      <c r="B175" s="86"/>
      <c r="C175" s="163"/>
      <c r="D175" s="96" t="str">
        <f>+Autodiagnóstico!E178</f>
        <v>Señale los criterios de usabilidad web que cumple la entidad en todas las secciones de su portal Web oficial: B. Las URL generadas en los diferentes niveles de navegación no tienen variables o caracteres especiales y son fáciles de leer (URL limpios)</v>
      </c>
      <c r="E175" s="97">
        <f>+Autodiagnóstico!F178</f>
        <v>100</v>
      </c>
      <c r="F175" s="112"/>
      <c r="G175" s="113"/>
      <c r="H175" s="113"/>
      <c r="I175" s="113"/>
      <c r="J175" s="113"/>
      <c r="K175" s="113"/>
      <c r="L175" s="116"/>
      <c r="M175" s="21"/>
    </row>
    <row r="176" spans="2:13" ht="51" x14ac:dyDescent="0.25">
      <c r="B176" s="86"/>
      <c r="C176" s="163"/>
      <c r="D176" s="96" t="str">
        <f>+Autodiagnóstico!E179</f>
        <v>Señale los criterios de usabilidad web que cumple la entidad en todas las secciones de su portal Web oficial: C. El diseño gráfico del sitio web se conserva en todos los sitios de navegación (Navegación global consistente)</v>
      </c>
      <c r="E176" s="97">
        <f>+Autodiagnóstico!F179</f>
        <v>100</v>
      </c>
      <c r="F176" s="112"/>
      <c r="G176" s="113"/>
      <c r="H176" s="113"/>
      <c r="I176" s="113"/>
      <c r="J176" s="113"/>
      <c r="K176" s="113"/>
      <c r="L176" s="116"/>
      <c r="M176" s="21"/>
    </row>
    <row r="177" spans="2:13" ht="51" x14ac:dyDescent="0.25">
      <c r="B177" s="86"/>
      <c r="C177" s="163"/>
      <c r="D177" s="96" t="str">
        <f>+Autodiagnóstico!E180</f>
        <v>Señale los criterios de usabilidad web que cumple la entidad en todas las secciones de su portal Web oficial: D. El logo de la entidad ubicado en el encabezado, direcciona al inicio del sitio web (Vínculo a página de inicio)</v>
      </c>
      <c r="E177" s="97">
        <f>+Autodiagnóstico!F180</f>
        <v>100</v>
      </c>
      <c r="F177" s="112"/>
      <c r="G177" s="113"/>
      <c r="H177" s="113"/>
      <c r="I177" s="113"/>
      <c r="J177" s="113"/>
      <c r="K177" s="113"/>
      <c r="L177" s="116"/>
      <c r="M177" s="21"/>
    </row>
    <row r="178" spans="2:13" ht="63.75" x14ac:dyDescent="0.25">
      <c r="B178" s="86"/>
      <c r="C178" s="163"/>
      <c r="D178" s="96" t="str">
        <f>+Autodiagnóstico!E181</f>
        <v>Señale los criterios de usabilidad web que cumple la entidad en todas las secciones de su portal Web oficial: E. El sitio web de la entidad permite el ingreso a través de diferentes navegadores como Google Chrome, Internet Explorar, Mozilla, entre otros (Independencia de navegador)</v>
      </c>
      <c r="E178" s="97">
        <f>+Autodiagnóstico!F181</f>
        <v>100</v>
      </c>
      <c r="F178" s="112"/>
      <c r="G178" s="113"/>
      <c r="H178" s="113"/>
      <c r="I178" s="113"/>
      <c r="J178" s="113"/>
      <c r="K178" s="113"/>
      <c r="L178" s="116"/>
      <c r="M178" s="21"/>
    </row>
    <row r="179" spans="2:13" ht="63.75" x14ac:dyDescent="0.25">
      <c r="B179" s="86"/>
      <c r="C179" s="163"/>
      <c r="D179" s="96" t="str">
        <f>+Autodiagnóstico!E182</f>
        <v>Señale los criterios de usabilidad web que cumple la entidad en todas las secciones de su portal Web oficial: F. Los enlaces del sitio web indican claramente el contenido al cual conducen. No tienen textos como "ver más", "clic aquí", entre otros. (Enlaces bien formulados).</v>
      </c>
      <c r="E179" s="97">
        <f>+Autodiagnóstico!F182</f>
        <v>100</v>
      </c>
      <c r="F179" s="112"/>
      <c r="G179" s="113"/>
      <c r="H179" s="113"/>
      <c r="I179" s="113"/>
      <c r="J179" s="113"/>
      <c r="K179" s="113"/>
      <c r="L179" s="116"/>
      <c r="M179" s="21"/>
    </row>
    <row r="180" spans="2:13" ht="38.25" x14ac:dyDescent="0.25">
      <c r="B180" s="86"/>
      <c r="C180" s="163"/>
      <c r="D180" s="96" t="str">
        <f>+Autodiagnóstico!E183</f>
        <v>Señale los criterios de usabilidad web que cumple la entidad en todas las secciones de su portal Web oficial: G. El sitio no cuenta con ventanas emergentes en ningún nivel de navegación</v>
      </c>
      <c r="E180" s="97">
        <f>+Autodiagnóstico!F183</f>
        <v>100</v>
      </c>
      <c r="F180" s="112"/>
      <c r="G180" s="113"/>
      <c r="H180" s="113"/>
      <c r="I180" s="113"/>
      <c r="J180" s="113"/>
      <c r="K180" s="113"/>
      <c r="L180" s="116"/>
      <c r="M180" s="21"/>
    </row>
    <row r="181" spans="2:13" ht="51" x14ac:dyDescent="0.25">
      <c r="B181" s="86"/>
      <c r="C181" s="163"/>
      <c r="D181" s="96" t="str">
        <f>+Autodiagnóstico!E184</f>
        <v>Señale los criterios de usabilidad web que cumple la entidad en todas las secciones de su portal Web oficial: H. El sitio web hace un uso adecuado de títulos y encabezados con sus correspondientes etiquetas HTML, por ejemplo &lt;h1&gt;, &lt;h2&gt; …</v>
      </c>
      <c r="E181" s="97">
        <f>+Autodiagnóstico!F184</f>
        <v>100</v>
      </c>
      <c r="F181" s="112"/>
      <c r="G181" s="113"/>
      <c r="H181" s="113"/>
      <c r="I181" s="113"/>
      <c r="J181" s="113"/>
      <c r="K181" s="113"/>
      <c r="L181" s="116"/>
      <c r="M181" s="21"/>
    </row>
    <row r="182" spans="2:13" ht="38.25" x14ac:dyDescent="0.25">
      <c r="B182" s="86"/>
      <c r="C182" s="163"/>
      <c r="D182" s="96" t="str">
        <f>+Autodiagnóstico!E185</f>
        <v>Señale los criterios de usabilidad web que cumple la entidad en todas las secciones de su portal Web oficial: I. El sitio web no tiene vínculos rotos</v>
      </c>
      <c r="E182" s="97">
        <f>+Autodiagnóstico!F185</f>
        <v>90</v>
      </c>
      <c r="F182" s="112"/>
      <c r="G182" s="113"/>
      <c r="H182" s="113"/>
      <c r="I182" s="113"/>
      <c r="J182" s="113"/>
      <c r="K182" s="113"/>
      <c r="L182" s="116"/>
      <c r="M182" s="21"/>
    </row>
    <row r="183" spans="2:13" ht="51" x14ac:dyDescent="0.25">
      <c r="B183" s="86"/>
      <c r="C183" s="163"/>
      <c r="D183" s="96" t="str">
        <f>+Autodiagnóstico!E186</f>
        <v>Señale los criterios de usabilidad web que cumple la entidad en todas las secciones de su portal Web oficial: J. Todos los contenidos del sitio web están alineados a la izquierda (Justificación del texto)</v>
      </c>
      <c r="E183" s="97">
        <f>+Autodiagnóstico!F186</f>
        <v>100</v>
      </c>
      <c r="F183" s="112"/>
      <c r="G183" s="113"/>
      <c r="H183" s="113"/>
      <c r="I183" s="113"/>
      <c r="J183" s="113"/>
      <c r="K183" s="113"/>
      <c r="L183" s="116"/>
      <c r="M183" s="21"/>
    </row>
    <row r="184" spans="2:13" ht="38.25" x14ac:dyDescent="0.25">
      <c r="B184" s="86"/>
      <c r="C184" s="163"/>
      <c r="D184" s="96" t="str">
        <f>+Autodiagnóstico!E187</f>
        <v>Señale los criterios de usabilidad web que cumple la entidad en todas las secciones de su portal Web oficial: K. El cuerpo de texto no supera los 100 caracteres por línea (Ancho del cuerpo de texto)</v>
      </c>
      <c r="E184" s="97">
        <f>+Autodiagnóstico!F187</f>
        <v>100</v>
      </c>
      <c r="F184" s="112"/>
      <c r="G184" s="113"/>
      <c r="H184" s="113"/>
      <c r="I184" s="113"/>
      <c r="J184" s="113"/>
      <c r="K184" s="113"/>
      <c r="L184" s="116"/>
      <c r="M184" s="21"/>
    </row>
    <row r="185" spans="2:13" ht="51" x14ac:dyDescent="0.25">
      <c r="B185" s="86"/>
      <c r="C185" s="163"/>
      <c r="D185" s="96" t="str">
        <f>+Autodiagnóstico!E188</f>
        <v>Señale los criterios de usabilidad web que cumple la entidad en todas las secciones de su portal Web oficial: L. En ningún contenido del sitio web existen textos subrayados para destacar, excepto si son enlaces a otros contenidos (Texto subrayado)</v>
      </c>
      <c r="E185" s="97">
        <f>+Autodiagnóstico!F188</f>
        <v>100</v>
      </c>
      <c r="F185" s="112"/>
      <c r="G185" s="113"/>
      <c r="H185" s="113"/>
      <c r="I185" s="113"/>
      <c r="J185" s="113"/>
      <c r="K185" s="113"/>
      <c r="L185" s="116"/>
      <c r="M185" s="21"/>
    </row>
    <row r="186" spans="2:13" ht="51" x14ac:dyDescent="0.25">
      <c r="B186" s="86"/>
      <c r="C186" s="163"/>
      <c r="D186" s="96" t="str">
        <f>+Autodiagnóstico!E189</f>
        <v>Señale los criterios de usabilidad web que cumple la entidad en todas las secciones de su portal Web oficial: M. El sitio web no permite desplazamiento de izquierda a derecha para consultar contenidos.</v>
      </c>
      <c r="E186" s="97">
        <f>+Autodiagnóstico!F189</f>
        <v>100</v>
      </c>
      <c r="F186" s="112"/>
      <c r="G186" s="113"/>
      <c r="H186" s="113"/>
      <c r="I186" s="113"/>
      <c r="J186" s="113"/>
      <c r="K186" s="113"/>
      <c r="L186" s="116"/>
      <c r="M186" s="21"/>
    </row>
    <row r="187" spans="2:13" ht="63.75" x14ac:dyDescent="0.25">
      <c r="B187" s="86"/>
      <c r="C187" s="163"/>
      <c r="D187" s="96" t="str">
        <f>+Autodiagnóstico!E190</f>
        <v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v>
      </c>
      <c r="E187" s="97">
        <f>+Autodiagnóstico!F190</f>
        <v>100</v>
      </c>
      <c r="F187" s="112"/>
      <c r="G187" s="113"/>
      <c r="H187" s="113"/>
      <c r="I187" s="113"/>
      <c r="J187" s="113"/>
      <c r="K187" s="113"/>
      <c r="L187" s="116"/>
      <c r="M187" s="21"/>
    </row>
    <row r="188" spans="2:13" ht="51" x14ac:dyDescent="0.25">
      <c r="B188" s="86"/>
      <c r="C188" s="163"/>
      <c r="D188" s="96" t="str">
        <f>+Autodiagnóstico!E191</f>
        <v>Señale los criterios de usabilidad web que cumple la entidad en todas las secciones de su portal Web oficial: O. El sitio web le indica al usuario cuando ha visitado contenidos de la página (Vínculos visitados)</v>
      </c>
      <c r="E188" s="97">
        <f>+Autodiagnóstico!F191</f>
        <v>100</v>
      </c>
      <c r="F188" s="112"/>
      <c r="G188" s="113"/>
      <c r="H188" s="113"/>
      <c r="I188" s="113"/>
      <c r="J188" s="113"/>
      <c r="K188" s="113"/>
      <c r="L188" s="116"/>
      <c r="M188" s="21"/>
    </row>
    <row r="189" spans="2:13" ht="38.25" x14ac:dyDescent="0.25">
      <c r="B189" s="86"/>
      <c r="C189" s="163"/>
      <c r="D189" s="96" t="str">
        <f>+Autodiagnóstico!E192</f>
        <v>Señale los criterios de usabilidad web que cumple la entidad en todas las secciones de su portal Web oficial: P. Los formularios del sitio web tienen correctamente señalizados los campos obligatorios</v>
      </c>
      <c r="E189" s="97">
        <f>+Autodiagnóstico!F192</f>
        <v>100</v>
      </c>
      <c r="F189" s="112"/>
      <c r="G189" s="113"/>
      <c r="H189" s="113"/>
      <c r="I189" s="113"/>
      <c r="J189" s="113"/>
      <c r="K189" s="113"/>
      <c r="L189" s="116"/>
      <c r="M189" s="21"/>
    </row>
    <row r="190" spans="2:13" ht="51" x14ac:dyDescent="0.25">
      <c r="B190" s="86"/>
      <c r="C190" s="163"/>
      <c r="D190" s="96" t="str">
        <f>+Autodiagnóstico!E193</f>
        <v>Señale los criterios de usabilidad web que cumple la entidad en todas las secciones de su portal Web oficial: Q. Es clara la correspondencia entre el título del campo en los formularios y el espacio dispuesto para el ingreso de la información</v>
      </c>
      <c r="E190" s="97">
        <f>+Autodiagnóstico!F193</f>
        <v>100</v>
      </c>
      <c r="F190" s="112"/>
      <c r="G190" s="113"/>
      <c r="H190" s="113"/>
      <c r="I190" s="113"/>
      <c r="J190" s="113"/>
      <c r="K190" s="113"/>
      <c r="L190" s="116"/>
      <c r="M190" s="21"/>
    </row>
    <row r="191" spans="2:13" ht="38.25" x14ac:dyDescent="0.25">
      <c r="B191" s="20"/>
      <c r="C191" s="163"/>
      <c r="D191" s="96" t="str">
        <f>+Autodiagnóstico!E194</f>
        <v>Señale los criterios de usabilidad web que cumple la entidad en todas las secciones de su portal Web oficial: R. Ejemplos en los campos de formulario</v>
      </c>
      <c r="E191" s="97">
        <f>+Autodiagnóstico!F194</f>
        <v>100</v>
      </c>
      <c r="F191" s="112"/>
      <c r="G191" s="113"/>
      <c r="H191" s="113"/>
      <c r="I191" s="113"/>
      <c r="J191" s="113"/>
      <c r="K191" s="113"/>
      <c r="L191" s="116"/>
      <c r="M191" s="21"/>
    </row>
    <row r="192" spans="2:13" ht="38.25" x14ac:dyDescent="0.25">
      <c r="B192" s="20"/>
      <c r="C192" s="163"/>
      <c r="D192" s="96" t="str">
        <f>+Autodiagnóstico!E195</f>
        <v>Los resultados de la participación de los grupos de valor en la gestión institucional permitieron mejorar las siguientes actividades: A. Elaboración de normatividad</v>
      </c>
      <c r="E192" s="97">
        <f>+Autodiagnóstico!F195</f>
        <v>40</v>
      </c>
      <c r="F192" s="112"/>
      <c r="G192" s="113"/>
      <c r="H192" s="113"/>
      <c r="I192" s="113"/>
      <c r="J192" s="113"/>
      <c r="K192" s="113"/>
      <c r="L192" s="116"/>
      <c r="M192" s="21"/>
    </row>
    <row r="193" spans="2:13" ht="38.25" x14ac:dyDescent="0.25">
      <c r="B193" s="20"/>
      <c r="C193" s="163"/>
      <c r="D193" s="96" t="str">
        <f>+Autodiagnóstico!E196</f>
        <v>Los resultados de la participación de los grupos de valor en la gestión institucional permitieron mejorar las siguientes actividades: B. Formulación de la planeación</v>
      </c>
      <c r="E193" s="97">
        <f>+Autodiagnóstico!F196</f>
        <v>100</v>
      </c>
      <c r="F193" s="112"/>
      <c r="G193" s="113"/>
      <c r="H193" s="113"/>
      <c r="I193" s="113"/>
      <c r="J193" s="113"/>
      <c r="K193" s="113"/>
      <c r="L193" s="116"/>
      <c r="M193" s="21"/>
    </row>
    <row r="194" spans="2:13" ht="38.25" x14ac:dyDescent="0.25">
      <c r="B194" s="20"/>
      <c r="C194" s="163"/>
      <c r="D194" s="96" t="str">
        <f>+Autodiagnóstico!E197</f>
        <v>Los resultados de la participación de los grupos de valor en la gestión institucional permitieron mejorar las siguientes actividades: C. Formulación de políticas, programas y proyectos</v>
      </c>
      <c r="E194" s="97">
        <f>+Autodiagnóstico!F197</f>
        <v>100</v>
      </c>
      <c r="F194" s="112"/>
      <c r="G194" s="113"/>
      <c r="H194" s="113"/>
      <c r="I194" s="113"/>
      <c r="J194" s="113"/>
      <c r="K194" s="113"/>
      <c r="L194" s="116"/>
      <c r="M194" s="21"/>
    </row>
    <row r="195" spans="2:13" ht="38.25" x14ac:dyDescent="0.25">
      <c r="B195" s="20"/>
      <c r="C195" s="163"/>
      <c r="D195" s="96" t="str">
        <f>+Autodiagnóstico!E198</f>
        <v>Los resultados de la participación de los grupos de valor en la gestión institucional permitieron mejorar las siguientes actividades: D. Ejecución de programas, proyectos y servicios</v>
      </c>
      <c r="E195" s="97">
        <f>+Autodiagnóstico!F198</f>
        <v>100</v>
      </c>
      <c r="F195" s="112"/>
      <c r="G195" s="113"/>
      <c r="H195" s="113"/>
      <c r="I195" s="113"/>
      <c r="J195" s="113"/>
      <c r="K195" s="113"/>
      <c r="L195" s="116"/>
      <c r="M195" s="21"/>
    </row>
    <row r="196" spans="2:13" ht="38.25" x14ac:dyDescent="0.25">
      <c r="B196" s="20"/>
      <c r="C196" s="163"/>
      <c r="D196" s="96" t="str">
        <f>+Autodiagnóstico!E199</f>
        <v>Los resultados de la participación de los grupos de valor en la gestión institucional permitieron mejorar las siguientes actividades: E. Rendición de cuentas</v>
      </c>
      <c r="E196" s="97">
        <f>+Autodiagnóstico!F199</f>
        <v>100</v>
      </c>
      <c r="F196" s="112"/>
      <c r="G196" s="113"/>
      <c r="H196" s="113"/>
      <c r="I196" s="113"/>
      <c r="J196" s="113"/>
      <c r="K196" s="113"/>
      <c r="L196" s="116"/>
      <c r="M196" s="21"/>
    </row>
    <row r="197" spans="2:13" ht="38.25" x14ac:dyDescent="0.25">
      <c r="B197" s="20"/>
      <c r="C197" s="163"/>
      <c r="D197" s="96" t="str">
        <f>+Autodiagnóstico!E200</f>
        <v>Los resultados de la participación de los grupos de valor en la gestión institucional permitieron mejorar las siguientes actividades: F. Racionalización de trámites</v>
      </c>
      <c r="E197" s="97">
        <f>+Autodiagnóstico!F200</f>
        <v>100</v>
      </c>
      <c r="F197" s="112"/>
      <c r="G197" s="113"/>
      <c r="H197" s="113"/>
      <c r="I197" s="113"/>
      <c r="J197" s="113"/>
      <c r="K197" s="113"/>
      <c r="L197" s="116"/>
      <c r="M197" s="21"/>
    </row>
    <row r="198" spans="2:13" ht="38.25" x14ac:dyDescent="0.25">
      <c r="B198" s="20"/>
      <c r="C198" s="163"/>
      <c r="D198" s="96" t="str">
        <f>+Autodiagnóstico!E201</f>
        <v>Los resultados de la participación de los grupos de valor en la gestión institucional permitieron mejorar las siguientes actividades: G. Solución de problemas a partir de la innovación abierta</v>
      </c>
      <c r="E198" s="97">
        <f>+Autodiagnóstico!F201</f>
        <v>100</v>
      </c>
      <c r="F198" s="112"/>
      <c r="G198" s="113"/>
      <c r="H198" s="113"/>
      <c r="I198" s="113"/>
      <c r="J198" s="113"/>
      <c r="K198" s="113"/>
      <c r="L198" s="116"/>
      <c r="M198" s="21"/>
    </row>
    <row r="199" spans="2:13" ht="38.25" x14ac:dyDescent="0.25">
      <c r="B199" s="20"/>
      <c r="C199" s="163"/>
      <c r="D199" s="96" t="str">
        <f>+Autodiagnóstico!E202</f>
        <v>Los resultados de la participación de los grupos de valor en la gestión institucional permitieron mejorar las siguientes actividades: H. Promoción del control social y veedurías ciudadanas</v>
      </c>
      <c r="E199" s="97">
        <f>+Autodiagnóstico!F202</f>
        <v>100</v>
      </c>
      <c r="F199" s="112"/>
      <c r="G199" s="113"/>
      <c r="H199" s="113"/>
      <c r="I199" s="113"/>
      <c r="J199" s="113"/>
      <c r="K199" s="113"/>
      <c r="L199" s="116"/>
      <c r="M199" s="21"/>
    </row>
    <row r="200" spans="2:13" ht="38.25" x14ac:dyDescent="0.25">
      <c r="B200" s="20"/>
      <c r="C200" s="163"/>
      <c r="D200" s="96" t="str">
        <f>+Autodiagnóstico!E203</f>
        <v>La entidad publica en la sección "transparencia y acceso a la información pública" de su portal web oficial información actualizada sobre: A. Mecanismos para interponer PQRSD</v>
      </c>
      <c r="E200" s="97">
        <f>+Autodiagnóstico!F203</f>
        <v>100</v>
      </c>
      <c r="F200" s="112"/>
      <c r="G200" s="113"/>
      <c r="H200" s="113"/>
      <c r="I200" s="113"/>
      <c r="J200" s="113"/>
      <c r="K200" s="113"/>
      <c r="L200" s="116"/>
      <c r="M200" s="21"/>
    </row>
    <row r="201" spans="2:13" ht="38.25" x14ac:dyDescent="0.25">
      <c r="B201" s="20"/>
      <c r="C201" s="163"/>
      <c r="D201" s="96" t="str">
        <f>+Autodiagnóstico!E204</f>
        <v>La entidad publica en la sección "transparencia y acceso a la información pública" de su portal web oficial información actualizada sobre: AA. Tablas de Retención Documental</v>
      </c>
      <c r="E201" s="97">
        <f>+Autodiagnóstico!F204</f>
        <v>50</v>
      </c>
      <c r="F201" s="112"/>
      <c r="G201" s="113"/>
      <c r="H201" s="113"/>
      <c r="I201" s="113"/>
      <c r="J201" s="113" t="s">
        <v>323</v>
      </c>
      <c r="K201" s="113">
        <v>2023</v>
      </c>
      <c r="L201" s="116"/>
      <c r="M201" s="21"/>
    </row>
    <row r="202" spans="2:13" ht="51" x14ac:dyDescent="0.25">
      <c r="B202" s="20"/>
      <c r="C202" s="163"/>
      <c r="D202" s="96" t="str">
        <f>+Autodiagnóstico!E205</f>
        <v>La entidad publica en la sección "transparencia y acceso a la información pública" de su portal web oficial información actualizada sobre: AB. Políticas de seguridad de la información del sitio web y protección de datos personales</v>
      </c>
      <c r="E202" s="97">
        <f>+Autodiagnóstico!F205</f>
        <v>100</v>
      </c>
      <c r="F202" s="112"/>
      <c r="G202" s="113"/>
      <c r="H202" s="113"/>
      <c r="I202" s="113"/>
      <c r="J202" s="113"/>
      <c r="K202" s="113"/>
      <c r="L202" s="116"/>
      <c r="M202" s="21"/>
    </row>
    <row r="203" spans="2:13" ht="38.25" x14ac:dyDescent="0.25">
      <c r="B203" s="20"/>
      <c r="C203" s="163"/>
      <c r="D203" s="96" t="str">
        <f>+Autodiagnóstico!E206</f>
        <v>La entidad publica en la sección "transparencia y acceso a la información pública" de su portal web oficial información actualizada sobre: AC. Información sobre los grupos étnicos en el territorio</v>
      </c>
      <c r="E203" s="97">
        <f>+Autodiagnóstico!F206</f>
        <v>100</v>
      </c>
      <c r="F203" s="112"/>
      <c r="G203" s="113"/>
      <c r="H203" s="113"/>
      <c r="I203" s="113"/>
      <c r="J203" s="113"/>
      <c r="K203" s="113"/>
      <c r="L203" s="116"/>
      <c r="M203" s="21"/>
    </row>
    <row r="204" spans="2:13" ht="51" x14ac:dyDescent="0.25">
      <c r="B204" s="20"/>
      <c r="C204" s="163"/>
      <c r="D204" s="96" t="str">
        <f>+Autodiagnóstico!E207</f>
        <v>La entidad publica en la sección "transparencia y acceso a la información pública" de su portal web oficial información actualizada sobre: AD. Respuestas de la entidad a las solicitudes de información </v>
      </c>
      <c r="E204" s="97">
        <f>+Autodiagnóstico!F207</f>
        <v>100</v>
      </c>
      <c r="F204" s="112"/>
      <c r="G204" s="113"/>
      <c r="H204" s="113"/>
      <c r="I204" s="113"/>
      <c r="J204" s="113"/>
      <c r="K204" s="113"/>
      <c r="L204" s="116"/>
      <c r="M204" s="21"/>
    </row>
    <row r="205" spans="2:13" ht="51" x14ac:dyDescent="0.25">
      <c r="B205" s="20"/>
      <c r="C205" s="163"/>
      <c r="D205" s="96" t="str">
        <f>+Autodiagnóstico!E208</f>
        <v>La entidad publica en la sección "transparencia y acceso a la información pública" de su portal web oficial información actualizada sobre: AE. Directorio de agremiaciones, asociaciones, entidades del sector, grupos étnicos y otros grupos de interés</v>
      </c>
      <c r="E205" s="97">
        <f>+Autodiagnóstico!F208</f>
        <v>40</v>
      </c>
      <c r="F205" s="112"/>
      <c r="G205" s="113"/>
      <c r="H205" s="113"/>
      <c r="I205" s="113"/>
      <c r="J205" s="113" t="s">
        <v>324</v>
      </c>
      <c r="K205" s="113" t="s">
        <v>326</v>
      </c>
      <c r="L205" s="116"/>
      <c r="M205" s="21"/>
    </row>
    <row r="206" spans="2:13" ht="38.25" x14ac:dyDescent="0.25">
      <c r="B206" s="20"/>
      <c r="C206" s="163"/>
      <c r="D206" s="96" t="str">
        <f>+Autodiagnóstico!E209</f>
        <v xml:space="preserve">La entidad publica en la sección "transparencia y acceso a la información pública" de su portal web oficial información actualizada sobre: AF. Calendario de actividades </v>
      </c>
      <c r="E206" s="97">
        <f>+Autodiagnóstico!F209</f>
        <v>40</v>
      </c>
      <c r="F206" s="112"/>
      <c r="G206" s="113"/>
      <c r="H206" s="113"/>
      <c r="I206" s="113"/>
      <c r="J206" s="113" t="s">
        <v>325</v>
      </c>
      <c r="K206" s="113">
        <v>2023</v>
      </c>
      <c r="L206" s="116"/>
      <c r="M206" s="21"/>
    </row>
    <row r="207" spans="2:13" ht="38.25" x14ac:dyDescent="0.25">
      <c r="B207" s="20"/>
      <c r="C207" s="163"/>
      <c r="D207" s="96" t="str">
        <f>+Autodiagnóstico!E210</f>
        <v xml:space="preserve">La entidad publica en la sección "transparencia y acceso a la información pública" de su portal web oficial información actualizada sobre: AG. Informes de Rendición de Cuentas </v>
      </c>
      <c r="E207" s="97">
        <f>+Autodiagnóstico!F210</f>
        <v>100</v>
      </c>
      <c r="F207" s="112"/>
      <c r="G207" s="113"/>
      <c r="H207" s="113"/>
      <c r="I207" s="113"/>
      <c r="J207" s="113"/>
      <c r="K207" s="113"/>
      <c r="L207" s="116"/>
      <c r="M207" s="21"/>
    </row>
    <row r="208" spans="2:13" ht="38.25" x14ac:dyDescent="0.25">
      <c r="B208" s="20"/>
      <c r="C208" s="163"/>
      <c r="D208" s="96" t="str">
        <f>+Autodiagnóstico!E211</f>
        <v>La entidad publica en la sección "transparencia y acceso a la información pública" de su portal web oficial información actualizada sobre: AH. Ofertas de empleo</v>
      </c>
      <c r="E208" s="97">
        <f>+Autodiagnóstico!F211</f>
        <v>100</v>
      </c>
      <c r="F208" s="112"/>
      <c r="G208" s="113"/>
      <c r="H208" s="113"/>
      <c r="I208" s="113"/>
      <c r="J208" s="113"/>
      <c r="K208" s="113"/>
      <c r="L208" s="116"/>
      <c r="M208" s="21"/>
    </row>
    <row r="209" spans="2:13" ht="38.25" x14ac:dyDescent="0.25">
      <c r="B209" s="20"/>
      <c r="C209" s="163"/>
      <c r="D209" s="96" t="str">
        <f>+Autodiagnóstico!E212</f>
        <v>La entidad publica en la sección "transparencia y acceso a la información pública" de su portal web oficial información actualizada sobre: AI. Informes de empalme</v>
      </c>
      <c r="E209" s="97">
        <f>+Autodiagnóstico!F212</f>
        <v>100</v>
      </c>
      <c r="F209" s="112"/>
      <c r="G209" s="113"/>
      <c r="H209" s="113"/>
      <c r="I209" s="113"/>
      <c r="J209" s="113"/>
      <c r="K209" s="113"/>
      <c r="L209" s="116"/>
      <c r="M209" s="21"/>
    </row>
    <row r="210" spans="2:13" ht="38.25" x14ac:dyDescent="0.25">
      <c r="B210" s="20"/>
      <c r="C210" s="163"/>
      <c r="D210" s="96" t="str">
        <f>+Autodiagnóstico!E213</f>
        <v>La entidad publica en la sección "transparencia y acceso a la información pública" de su portal web oficial información actualizada sobre: AJ. Preguntas y respuestas frecuentes</v>
      </c>
      <c r="E210" s="97">
        <f>+Autodiagnóstico!F213</f>
        <v>100</v>
      </c>
      <c r="F210" s="112"/>
      <c r="G210" s="113"/>
      <c r="H210" s="113"/>
      <c r="I210" s="113"/>
      <c r="J210" s="113"/>
      <c r="K210" s="113"/>
      <c r="L210" s="116"/>
      <c r="M210" s="21"/>
    </row>
    <row r="211" spans="2:13" ht="51" x14ac:dyDescent="0.25">
      <c r="B211" s="20"/>
      <c r="C211" s="163"/>
      <c r="D211" s="96" t="str">
        <f>+Autodiagnóstico!E214</f>
        <v>La entidad publica en la sección "transparencia y acceso a la información pública" de su portal web oficial información actualizada sobre: B. Localización física, sucursales o regionales, horarios y días de atención al público</v>
      </c>
      <c r="E211" s="97">
        <f>+Autodiagnóstico!F214</f>
        <v>100</v>
      </c>
      <c r="F211" s="112"/>
      <c r="G211" s="113"/>
      <c r="H211" s="113"/>
      <c r="I211" s="113"/>
      <c r="J211" s="113"/>
      <c r="K211" s="113"/>
      <c r="L211" s="116"/>
      <c r="M211" s="21"/>
    </row>
    <row r="212" spans="2:13" ht="38.25" x14ac:dyDescent="0.25">
      <c r="B212" s="20"/>
      <c r="C212" s="163"/>
      <c r="D212" s="96" t="str">
        <f>+Autodiagnóstico!E215</f>
        <v>La entidad publica en la sección "transparencia y acceso a la información pública" de su portal web oficial información actualizada sobre: C. Funciones y deberes de la entidad</v>
      </c>
      <c r="E212" s="97">
        <f>+Autodiagnóstico!F215</f>
        <v>100</v>
      </c>
      <c r="F212" s="112"/>
      <c r="G212" s="113"/>
      <c r="H212" s="113"/>
      <c r="I212" s="113"/>
      <c r="J212" s="113"/>
      <c r="K212" s="113"/>
      <c r="L212" s="116"/>
      <c r="M212" s="21"/>
    </row>
    <row r="213" spans="2:13" ht="38.25" x14ac:dyDescent="0.25">
      <c r="B213" s="20"/>
      <c r="C213" s="163"/>
      <c r="D213" s="96" t="str">
        <f>+Autodiagnóstico!E216</f>
        <v>La entidad publica en la sección "transparencia y acceso a la información pública" de su portal web oficial información actualizada sobre: D. Organigrama de la entidad </v>
      </c>
      <c r="E213" s="97">
        <f>+Autodiagnóstico!F216</f>
        <v>100</v>
      </c>
      <c r="F213" s="112"/>
      <c r="G213" s="113"/>
      <c r="H213" s="113"/>
      <c r="I213" s="113"/>
      <c r="J213" s="113"/>
      <c r="K213" s="113"/>
      <c r="L213" s="116"/>
      <c r="M213" s="21"/>
    </row>
    <row r="214" spans="2:13" ht="51" x14ac:dyDescent="0.25">
      <c r="B214" s="20"/>
      <c r="C214" s="163"/>
      <c r="D214" s="96" t="str">
        <f>+Autodiagnóstico!E217</f>
        <v>La entidad publica en la sección "transparencia y acceso a la información pública" de su portal web oficial información actualizada sobre: E. Directorio de información de servidores públicos, empleados y contratistas o enlace al SIGEP</v>
      </c>
      <c r="E214" s="97">
        <f>+Autodiagnóstico!F217</f>
        <v>100</v>
      </c>
      <c r="F214" s="112"/>
      <c r="G214" s="113"/>
      <c r="H214" s="113"/>
      <c r="I214" s="113"/>
      <c r="J214" s="113"/>
      <c r="K214" s="113"/>
      <c r="L214" s="116"/>
      <c r="M214" s="21"/>
    </row>
    <row r="215" spans="2:13" ht="38.25" x14ac:dyDescent="0.25">
      <c r="B215" s="20"/>
      <c r="C215" s="163"/>
      <c r="D215" s="96" t="str">
        <f>+Autodiagnóstico!E218</f>
        <v>La entidad publica en la sección "transparencia y acceso a la información pública" de su portal web oficial información actualizada sobre: F. Normatividad general y reglamentaria</v>
      </c>
      <c r="E215" s="97">
        <f>+Autodiagnóstico!F218</f>
        <v>100</v>
      </c>
      <c r="F215" s="112"/>
      <c r="G215" s="113"/>
      <c r="H215" s="113"/>
      <c r="I215" s="113"/>
      <c r="J215" s="113"/>
      <c r="K215" s="113"/>
      <c r="L215" s="116"/>
      <c r="M215" s="21"/>
    </row>
    <row r="216" spans="2:13" ht="38.25" x14ac:dyDescent="0.25">
      <c r="B216" s="20"/>
      <c r="C216" s="163"/>
      <c r="D216" s="96" t="str">
        <f>+Autodiagnóstico!E219</f>
        <v>La entidad publica en la sección "transparencia y acceso a la información pública" de su portal web oficial información actualizada sobre: G. Presupuesto vigente asignado</v>
      </c>
      <c r="E216" s="97">
        <f>+Autodiagnóstico!F219</f>
        <v>100</v>
      </c>
      <c r="F216" s="112"/>
      <c r="G216" s="113"/>
      <c r="H216" s="113"/>
      <c r="I216" s="113"/>
      <c r="J216" s="113"/>
      <c r="K216" s="113"/>
      <c r="L216" s="116"/>
      <c r="M216" s="21"/>
    </row>
    <row r="217" spans="2:13" ht="38.25" x14ac:dyDescent="0.25">
      <c r="B217" s="20"/>
      <c r="C217" s="163"/>
      <c r="D217" s="96" t="str">
        <f>+Autodiagnóstico!E220</f>
        <v>La entidad publica en la sección "transparencia y acceso a la información pública" de su portal web oficial información actualizada sobre: H. Ejecución presupuestal histórica anual</v>
      </c>
      <c r="E217" s="97">
        <f>+Autodiagnóstico!F220</f>
        <v>100</v>
      </c>
      <c r="F217" s="112"/>
      <c r="G217" s="113"/>
      <c r="H217" s="113"/>
      <c r="I217" s="113"/>
      <c r="J217" s="113"/>
      <c r="K217" s="113"/>
      <c r="L217" s="116"/>
      <c r="M217" s="21"/>
    </row>
    <row r="218" spans="2:13" ht="38.25" x14ac:dyDescent="0.25">
      <c r="B218" s="20"/>
      <c r="C218" s="163"/>
      <c r="D218" s="96" t="str">
        <f>+Autodiagnóstico!E221</f>
        <v>La entidad publica en la sección "transparencia y acceso a la información pública" de su portal web oficial información actualizada sobre: I. Plan Estratégico Institucional y Plan de Acción anual</v>
      </c>
      <c r="E218" s="97">
        <f>+Autodiagnóstico!F221</f>
        <v>100</v>
      </c>
      <c r="F218" s="112"/>
      <c r="G218" s="113"/>
      <c r="H218" s="113"/>
      <c r="I218" s="113"/>
      <c r="J218" s="113"/>
      <c r="K218" s="113"/>
      <c r="L218" s="116"/>
      <c r="M218" s="21"/>
    </row>
    <row r="219" spans="2:13" ht="38.25" x14ac:dyDescent="0.25">
      <c r="B219" s="20"/>
      <c r="C219" s="163"/>
      <c r="D219" s="96" t="str">
        <f>+Autodiagnóstico!E222</f>
        <v xml:space="preserve">La entidad publica en la sección "transparencia y acceso a la información pública" de su portal web oficial información actualizada sobre: J. Políticas y lineamientos o manuales </v>
      </c>
      <c r="E219" s="97">
        <f>+Autodiagnóstico!F222</f>
        <v>100</v>
      </c>
      <c r="F219" s="112"/>
      <c r="G219" s="113"/>
      <c r="H219" s="113"/>
      <c r="I219" s="113"/>
      <c r="J219" s="113"/>
      <c r="K219" s="113"/>
      <c r="L219" s="116"/>
      <c r="M219" s="21"/>
    </row>
    <row r="220" spans="2:13" ht="51" x14ac:dyDescent="0.25">
      <c r="B220" s="20"/>
      <c r="C220" s="163"/>
      <c r="D220" s="96" t="str">
        <f>+Autodiagnóstico!E223</f>
        <v>La entidad publica en la sección "transparencia y acceso a la información pública" de su portal web oficial información actualizada sobre: K. Planes estratégicos, sectoriales e institucionales según sea el caso</v>
      </c>
      <c r="E220" s="97">
        <f>+Autodiagnóstico!F223</f>
        <v>100</v>
      </c>
      <c r="F220" s="112"/>
      <c r="G220" s="113"/>
      <c r="H220" s="113"/>
      <c r="I220" s="113"/>
      <c r="J220" s="113"/>
      <c r="K220" s="113"/>
      <c r="L220" s="116"/>
      <c r="M220" s="21"/>
    </row>
    <row r="221" spans="2:13" ht="38.25" x14ac:dyDescent="0.25">
      <c r="B221" s="20"/>
      <c r="C221" s="163"/>
      <c r="D221" s="96" t="str">
        <f>+Autodiagnóstico!E224</f>
        <v xml:space="preserve">La entidad publica en la sección "transparencia y acceso a la información pública" de su portal web oficial información actualizada sobre: L. El Plan anticorrupción y de atención al ciudadano </v>
      </c>
      <c r="E221" s="97">
        <f>+Autodiagnóstico!F224</f>
        <v>100</v>
      </c>
      <c r="F221" s="112"/>
      <c r="G221" s="113"/>
      <c r="H221" s="113"/>
      <c r="I221" s="113"/>
      <c r="J221" s="113"/>
      <c r="K221" s="113"/>
      <c r="L221" s="116"/>
      <c r="M221" s="21"/>
    </row>
    <row r="222" spans="2:13" ht="38.25" x14ac:dyDescent="0.25">
      <c r="B222" s="20"/>
      <c r="C222" s="163"/>
      <c r="D222" s="96" t="str">
        <f>+Autodiagnóstico!E225</f>
        <v>La entidad publica en la sección "transparencia y acceso a la información pública" de su portal web oficial información actualizada sobre: M. Plan de gasto público</v>
      </c>
      <c r="E222" s="97">
        <f>+Autodiagnóstico!F225</f>
        <v>100</v>
      </c>
      <c r="F222" s="112"/>
      <c r="G222" s="113"/>
      <c r="H222" s="113"/>
      <c r="I222" s="113"/>
      <c r="J222" s="113"/>
      <c r="K222" s="113"/>
      <c r="L222" s="116"/>
      <c r="M222" s="21"/>
    </row>
    <row r="223" spans="2:13" ht="38.25" x14ac:dyDescent="0.25">
      <c r="B223" s="20"/>
      <c r="C223" s="163"/>
      <c r="D223" s="96" t="str">
        <f>+Autodiagnóstico!E226</f>
        <v>La entidad publica en la sección "transparencia y acceso a la información pública" de su portal web oficial información actualizada sobre: N. Proyectos de inversión en ejecución </v>
      </c>
      <c r="E223" s="97">
        <f>+Autodiagnóstico!F226</f>
        <v>100</v>
      </c>
      <c r="F223" s="112"/>
      <c r="G223" s="113"/>
      <c r="H223" s="113"/>
      <c r="I223" s="113"/>
      <c r="J223" s="113"/>
      <c r="K223" s="113"/>
      <c r="L223" s="116"/>
      <c r="M223" s="21"/>
    </row>
    <row r="224" spans="2:13" ht="51" x14ac:dyDescent="0.25">
      <c r="B224" s="20"/>
      <c r="C224" s="163"/>
      <c r="D224" s="96" t="str">
        <f>+Autodiagnóstico!E227</f>
        <v>La entidad publica en la sección "transparencia y acceso a la información pública" de su portal web oficial información actualizada sobre: O. Mecanismos para la participación de los ciudadanos, grupos de valor o grupos de interés en la formulación de políticas</v>
      </c>
      <c r="E224" s="97">
        <f>+Autodiagnóstico!F227</f>
        <v>100</v>
      </c>
      <c r="F224" s="112"/>
      <c r="G224" s="113"/>
      <c r="H224" s="113"/>
      <c r="I224" s="113"/>
      <c r="J224" s="113"/>
      <c r="K224" s="113"/>
      <c r="L224" s="116"/>
      <c r="M224" s="21"/>
    </row>
    <row r="225" spans="2:13" ht="38.25" x14ac:dyDescent="0.25">
      <c r="B225" s="20"/>
      <c r="C225" s="163"/>
      <c r="D225" s="96" t="str">
        <f>+Autodiagnóstico!E228</f>
        <v>La entidad publica en la sección "transparencia y acceso a la información pública" de su portal web oficial información actualizada sobre: P. Informes de gestión, evaluación y auditoría</v>
      </c>
      <c r="E225" s="97">
        <f>+Autodiagnóstico!F228</f>
        <v>100</v>
      </c>
      <c r="F225" s="112"/>
      <c r="G225" s="113"/>
      <c r="H225" s="113"/>
      <c r="I225" s="113"/>
      <c r="J225" s="113"/>
      <c r="K225" s="113"/>
      <c r="L225" s="116"/>
      <c r="M225" s="21"/>
    </row>
    <row r="226" spans="2:13" ht="38.25" x14ac:dyDescent="0.25">
      <c r="B226" s="20"/>
      <c r="C226" s="163"/>
      <c r="D226" s="96" t="str">
        <f>+Autodiagnóstico!E229</f>
        <v>La entidad publica en la sección "transparencia y acceso a la información pública" de su portal web oficial información actualizada sobre: Q. Entes de control que vigilan la entidad </v>
      </c>
      <c r="E226" s="97">
        <f>+Autodiagnóstico!F229</f>
        <v>100</v>
      </c>
      <c r="F226" s="112"/>
      <c r="G226" s="113"/>
      <c r="H226" s="113"/>
      <c r="I226" s="113"/>
      <c r="J226" s="113"/>
      <c r="K226" s="113"/>
      <c r="L226" s="116"/>
      <c r="M226" s="21"/>
    </row>
    <row r="227" spans="2:13" ht="51" x14ac:dyDescent="0.25">
      <c r="B227" s="20"/>
      <c r="C227" s="163"/>
      <c r="D227" s="96" t="str">
        <f>+Autodiagnóstico!E230</f>
        <v>La entidad publica en la sección "transparencia y acceso a la información pública" de su portal web oficial información actualizada sobre: R. Planes de Mejoramiento (de organismos de control, internos y derivados de ejercicios de rendición de cuentas)</v>
      </c>
      <c r="E227" s="97">
        <f>+Autodiagnóstico!F230</f>
        <v>100</v>
      </c>
      <c r="F227" s="112"/>
      <c r="G227" s="113"/>
      <c r="H227" s="113"/>
      <c r="I227" s="113"/>
      <c r="J227" s="113"/>
      <c r="K227" s="113"/>
      <c r="L227" s="116"/>
      <c r="M227" s="21"/>
    </row>
    <row r="228" spans="2:13" ht="51" x14ac:dyDescent="0.25">
      <c r="B228" s="20"/>
      <c r="C228" s="163"/>
      <c r="D228" s="96" t="str">
        <f>+Autodiagnóstico!E231</f>
        <v>La entidad publica en la sección "transparencia y acceso a la información pública" de su portal web oficial información actualizada sobre: S. Publicación de la información contractual (o enlace SECOP)</v>
      </c>
      <c r="E228" s="97">
        <f>+Autodiagnóstico!F231</f>
        <v>100</v>
      </c>
      <c r="F228" s="112"/>
      <c r="G228" s="113"/>
      <c r="H228" s="113"/>
      <c r="I228" s="113"/>
      <c r="J228" s="113"/>
      <c r="K228" s="113"/>
      <c r="L228" s="116"/>
      <c r="M228" s="21"/>
    </row>
    <row r="229" spans="2:13" ht="38.25" x14ac:dyDescent="0.25">
      <c r="B229" s="20"/>
      <c r="C229" s="163"/>
      <c r="D229" s="96" t="str">
        <f>+Autodiagnóstico!E232</f>
        <v>La entidad publica en la sección "transparencia y acceso a la información pública" de su portal web oficial información actualizada sobre: T. Plan Anual de Adquisiciones (PAA)</v>
      </c>
      <c r="E229" s="97">
        <f>+Autodiagnóstico!F232</f>
        <v>100</v>
      </c>
      <c r="F229" s="112"/>
      <c r="G229" s="113"/>
      <c r="H229" s="113"/>
      <c r="I229" s="113"/>
      <c r="J229" s="113"/>
      <c r="K229" s="113"/>
      <c r="L229" s="116"/>
      <c r="M229" s="21"/>
    </row>
    <row r="230" spans="2:13" ht="38.25" x14ac:dyDescent="0.25">
      <c r="B230" s="20"/>
      <c r="C230" s="163"/>
      <c r="D230" s="96" t="str">
        <f>+Autodiagnóstico!E233</f>
        <v>La entidad publica en la sección "transparencia y acceso a la información pública" de su portal web oficial información actualizada sobre: U. Oferta de la entidad (Programas, servicios)</v>
      </c>
      <c r="E230" s="97">
        <f>+Autodiagnóstico!F233</f>
        <v>100</v>
      </c>
      <c r="F230" s="112"/>
      <c r="G230" s="113"/>
      <c r="H230" s="113"/>
      <c r="I230" s="113"/>
      <c r="J230" s="113"/>
      <c r="K230" s="113"/>
      <c r="L230" s="116"/>
      <c r="M230" s="21"/>
    </row>
    <row r="231" spans="2:13" ht="38.25" x14ac:dyDescent="0.25">
      <c r="B231" s="20"/>
      <c r="C231" s="163"/>
      <c r="D231" s="96" t="str">
        <f>+Autodiagnóstico!E234</f>
        <v>La entidad publica en la sección "transparencia y acceso a la información pública" de su portal web oficial información actualizada sobre: V. La totalidad de los trámites que ofrece al ciudadano</v>
      </c>
      <c r="E231" s="97">
        <f>+Autodiagnóstico!F234</f>
        <v>100</v>
      </c>
      <c r="F231" s="112"/>
      <c r="G231" s="113"/>
      <c r="H231" s="113"/>
      <c r="I231" s="113"/>
      <c r="J231" s="113"/>
      <c r="K231" s="113"/>
      <c r="L231" s="116"/>
      <c r="M231" s="21"/>
    </row>
    <row r="232" spans="2:13" ht="38.25" x14ac:dyDescent="0.25">
      <c r="B232" s="20"/>
      <c r="C232" s="163"/>
      <c r="D232" s="96" t="str">
        <f>+Autodiagnóstico!E235</f>
        <v>La entidad publica en la sección "transparencia y acceso a la información pública" de su portal web oficial información actualizada sobre: W. Registro de Activos de Información</v>
      </c>
      <c r="E232" s="97">
        <f>+Autodiagnóstico!F235</f>
        <v>80</v>
      </c>
      <c r="F232" s="112"/>
      <c r="G232" s="113"/>
      <c r="H232" s="113"/>
      <c r="I232" s="113"/>
      <c r="J232" s="113"/>
      <c r="K232" s="113"/>
      <c r="L232" s="116"/>
      <c r="M232" s="21"/>
    </row>
    <row r="233" spans="2:13" ht="38.25" x14ac:dyDescent="0.25">
      <c r="B233" s="20"/>
      <c r="C233" s="163"/>
      <c r="D233" s="96" t="str">
        <f>+Autodiagnóstico!E236</f>
        <v>La entidad publica en la sección "transparencia y acceso a la información pública" de su portal web oficial información actualizada sobre: X. Índice de Información Clasificada y Reservada</v>
      </c>
      <c r="E233" s="97">
        <f>+Autodiagnóstico!F236</f>
        <v>80</v>
      </c>
      <c r="F233" s="112"/>
      <c r="G233" s="113"/>
      <c r="H233" s="113"/>
      <c r="I233" s="113"/>
      <c r="J233" s="113"/>
      <c r="K233" s="113"/>
      <c r="L233" s="116"/>
      <c r="M233" s="21"/>
    </row>
    <row r="234" spans="2:13" ht="38.25" x14ac:dyDescent="0.25">
      <c r="B234" s="20"/>
      <c r="C234" s="163"/>
      <c r="D234" s="96" t="str">
        <f>+Autodiagnóstico!E237</f>
        <v>La entidad publica en la sección "transparencia y acceso a la información pública" de su portal web oficial información actualizada sobre: Y. Esquema de Publicación de Información</v>
      </c>
      <c r="E234" s="97">
        <f>+Autodiagnóstico!F237</f>
        <v>80</v>
      </c>
      <c r="F234" s="112"/>
      <c r="G234" s="113"/>
      <c r="H234" s="113"/>
      <c r="I234" s="113"/>
      <c r="J234" s="113"/>
      <c r="K234" s="113"/>
      <c r="L234" s="116"/>
      <c r="M234" s="21"/>
    </row>
    <row r="235" spans="2:13" ht="38.25" x14ac:dyDescent="0.25">
      <c r="B235" s="20"/>
      <c r="C235" s="163"/>
      <c r="D235" s="126" t="str">
        <f>+Autodiagnóstico!E238</f>
        <v>La entidad publica en la sección "transparencia y acceso a la información pública" de su portal web oficial información actualizada sobre: Z. Programa de Gestión Documental</v>
      </c>
      <c r="E235" s="127">
        <f>+Autodiagnóstico!F238</f>
        <v>80</v>
      </c>
      <c r="F235" s="117"/>
      <c r="G235" s="118"/>
      <c r="H235" s="118"/>
      <c r="I235" s="118"/>
      <c r="J235" s="118"/>
      <c r="K235" s="118"/>
      <c r="L235" s="119"/>
      <c r="M235" s="21"/>
    </row>
    <row r="236" spans="2:13" ht="25.5" x14ac:dyDescent="0.25">
      <c r="B236" s="20"/>
      <c r="C236" s="163" t="s">
        <v>238</v>
      </c>
      <c r="D236" s="107" t="str">
        <f>+Autodiagnóstico!E239</f>
        <v>La entidad ha implementado iniciativas de ciudades y territorios inteligentes, y cuenta con las evidencias.</v>
      </c>
      <c r="E236" s="128" t="str">
        <f>+Autodiagnóstico!F239</f>
        <v>NA</v>
      </c>
      <c r="F236" s="120"/>
      <c r="G236" s="121"/>
      <c r="H236" s="121"/>
      <c r="I236" s="121"/>
      <c r="J236" s="121"/>
      <c r="K236" s="121"/>
      <c r="L236" s="122"/>
      <c r="M236" s="21"/>
    </row>
    <row r="237" spans="2:13" ht="51" x14ac:dyDescent="0.25">
      <c r="B237" s="20"/>
      <c r="C237" s="163"/>
      <c r="D237" s="96" t="str">
        <f>+Autodiagnóstico!E240</f>
        <v>En cuáles instrumentos de planeación de la entidad se contemplaron las iniciativas o proyectos de ciudad o territorio inteligente: A. Plan de desarrollo territorial o plan estratégico institucional</v>
      </c>
      <c r="E237" s="97" t="str">
        <f>+Autodiagnóstico!F240</f>
        <v>NA</v>
      </c>
      <c r="F237" s="112"/>
      <c r="G237" s="113"/>
      <c r="H237" s="113"/>
      <c r="I237" s="113"/>
      <c r="J237" s="113"/>
      <c r="K237" s="113"/>
      <c r="L237" s="116"/>
      <c r="M237" s="21"/>
    </row>
    <row r="238" spans="2:13" ht="51" x14ac:dyDescent="0.25">
      <c r="B238" s="20"/>
      <c r="C238" s="163"/>
      <c r="D238" s="96" t="str">
        <f>+Autodiagnóstico!E241</f>
        <v>En cuáles instrumentos de planeación de la entidad se contemplaron las iniciativas o proyectos de ciudad o territorio inteligente: B. Plan de desarrollo territorial o plan estratégico institucional y planes de acción anual</v>
      </c>
      <c r="E238" s="97" t="str">
        <f>+Autodiagnóstico!F241</f>
        <v>NA</v>
      </c>
      <c r="F238" s="112"/>
      <c r="G238" s="113"/>
      <c r="H238" s="113"/>
      <c r="I238" s="113"/>
      <c r="J238" s="113"/>
      <c r="K238" s="113"/>
      <c r="L238" s="116"/>
      <c r="M238" s="21"/>
    </row>
    <row r="239" spans="2:13" ht="38.25" x14ac:dyDescent="0.25">
      <c r="B239" s="20"/>
      <c r="C239" s="163"/>
      <c r="D239" s="96" t="str">
        <f>+Autodiagnóstico!E242</f>
        <v>En cuáles instrumentos de planeación de la entidad se contemplaron las iniciativas o proyectos de ciudad o territorio inteligente: C. Planes de acción anual</v>
      </c>
      <c r="E239" s="97" t="str">
        <f>+Autodiagnóstico!F242</f>
        <v>NA</v>
      </c>
      <c r="F239" s="112"/>
      <c r="G239" s="113"/>
      <c r="H239" s="113"/>
      <c r="I239" s="113"/>
      <c r="J239" s="113"/>
      <c r="K239" s="113"/>
      <c r="L239" s="116"/>
      <c r="M239" s="21"/>
    </row>
    <row r="240" spans="2:13" ht="63.75" x14ac:dyDescent="0.25">
      <c r="B240" s="20"/>
      <c r="C240" s="163"/>
      <c r="D240" s="96" t="str">
        <f>+Autodiagnóstico!E243</f>
        <v>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v>
      </c>
      <c r="E240" s="97" t="str">
        <f>+Autodiagnóstico!F243</f>
        <v>NA</v>
      </c>
      <c r="F240" s="112"/>
      <c r="G240" s="113"/>
      <c r="H240" s="113"/>
      <c r="I240" s="113"/>
      <c r="J240" s="113"/>
      <c r="K240" s="113"/>
      <c r="L240" s="116"/>
      <c r="M240" s="21"/>
    </row>
    <row r="241" spans="2:13" ht="76.5" x14ac:dyDescent="0.25">
      <c r="B241" s="20"/>
      <c r="C241" s="163"/>
      <c r="D241" s="96" t="str">
        <f>+Autodiagnóstico!E244</f>
        <v>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v>
      </c>
      <c r="E241" s="97" t="str">
        <f>+Autodiagnóstico!F244</f>
        <v>NA</v>
      </c>
      <c r="F241" s="112"/>
      <c r="G241" s="113"/>
      <c r="H241" s="113"/>
      <c r="I241" s="113"/>
      <c r="J241" s="113"/>
      <c r="K241" s="113"/>
      <c r="L241" s="116"/>
      <c r="M241" s="21"/>
    </row>
    <row r="242" spans="2:13" ht="63.75" x14ac:dyDescent="0.25">
      <c r="B242" s="20"/>
      <c r="C242" s="163"/>
      <c r="D242" s="96" t="str">
        <f>+Autodiagnóstico!E245</f>
        <v>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v>
      </c>
      <c r="E242" s="97" t="str">
        <f>+Autodiagnóstico!F245</f>
        <v>NA</v>
      </c>
      <c r="F242" s="112"/>
      <c r="G242" s="113"/>
      <c r="H242" s="113"/>
      <c r="I242" s="113"/>
      <c r="J242" s="113"/>
      <c r="K242" s="113"/>
      <c r="L242" s="116"/>
      <c r="M242" s="21"/>
    </row>
    <row r="243" spans="2:13" ht="51" x14ac:dyDescent="0.25">
      <c r="B243" s="20"/>
      <c r="C243" s="163"/>
      <c r="D243" s="96" t="str">
        <f>+Autodiagnóstico!E246</f>
        <v>Con respecto al uso de internet de las cosas (IoT), la entidad ha realizado: A. Identificación y priorización de la infraestructura y servicios de IoT que requiere o se necesita para adelantar iniciativas de ciudad o territorio inteligente</v>
      </c>
      <c r="E243" s="97" t="str">
        <f>+Autodiagnóstico!F246</f>
        <v>NA</v>
      </c>
      <c r="F243" s="112"/>
      <c r="G243" s="113"/>
      <c r="H243" s="113"/>
      <c r="I243" s="113"/>
      <c r="J243" s="113"/>
      <c r="K243" s="113"/>
      <c r="L243" s="116"/>
      <c r="M243" s="21"/>
    </row>
    <row r="244" spans="2:13" ht="38.25" x14ac:dyDescent="0.25">
      <c r="B244" s="20"/>
      <c r="C244" s="163"/>
      <c r="D244" s="96" t="str">
        <f>+Autodiagnóstico!E247</f>
        <v>Con respecto al uso de internet de las cosas (IoT), la entidad ha realizado: B. Estructuración de la arquitectura de la infraestructura de IoT a desplegar en la ciudad o territorio</v>
      </c>
      <c r="E244" s="97" t="str">
        <f>+Autodiagnóstico!F247</f>
        <v>NA</v>
      </c>
      <c r="F244" s="112"/>
      <c r="G244" s="113"/>
      <c r="H244" s="113"/>
      <c r="I244" s="113"/>
      <c r="J244" s="113"/>
      <c r="K244" s="113"/>
      <c r="L244" s="116"/>
      <c r="M244" s="21"/>
    </row>
    <row r="245" spans="2:13" ht="25.5" x14ac:dyDescent="0.25">
      <c r="B245" s="20"/>
      <c r="C245" s="163"/>
      <c r="D245" s="96" t="str">
        <f>+Autodiagnóstico!E248</f>
        <v>Con respecto al uso de internet de las cosas (IoT), la entidad ha realizado: C. Instalación y despliegue de sensores y redes de IoT</v>
      </c>
      <c r="E245" s="97" t="str">
        <f>+Autodiagnóstico!F248</f>
        <v>NA</v>
      </c>
      <c r="F245" s="112"/>
      <c r="G245" s="113"/>
      <c r="H245" s="113"/>
      <c r="I245" s="113"/>
      <c r="J245" s="113"/>
      <c r="K245" s="113"/>
      <c r="L245" s="116"/>
      <c r="M245" s="21"/>
    </row>
    <row r="246" spans="2:13" ht="38.25" x14ac:dyDescent="0.25">
      <c r="B246" s="20"/>
      <c r="C246" s="163"/>
      <c r="D246" s="96" t="str">
        <f>+Autodiagnóstico!E249</f>
        <v>Con respecto al uso de internet de las cosas (IoT), la entidad ha realizado: D. Analítica y explotación de datos capturados por medio de dispositivos IoT</v>
      </c>
      <c r="E246" s="97" t="str">
        <f>+Autodiagnóstico!F249</f>
        <v>NA</v>
      </c>
      <c r="F246" s="112"/>
      <c r="G246" s="113"/>
      <c r="H246" s="113"/>
      <c r="I246" s="113"/>
      <c r="J246" s="113"/>
      <c r="K246" s="113"/>
      <c r="L246" s="116"/>
      <c r="M246" s="21"/>
    </row>
    <row r="247" spans="2:13" ht="8.25" customHeight="1" thickBot="1" x14ac:dyDescent="0.3">
      <c r="B247" s="23"/>
      <c r="C247" s="24"/>
      <c r="D247" s="24"/>
      <c r="E247" s="25"/>
      <c r="F247" s="24"/>
      <c r="G247" s="24"/>
      <c r="H247" s="24"/>
      <c r="I247" s="24"/>
      <c r="J247" s="24"/>
      <c r="K247" s="24"/>
      <c r="L247" s="24"/>
      <c r="M247" s="26"/>
    </row>
    <row r="248" spans="2:13" x14ac:dyDescent="0.25"/>
    <row r="256" spans="2:13" ht="18" hidden="1" x14ac:dyDescent="0.25">
      <c r="E256" s="84" t="s">
        <v>24</v>
      </c>
    </row>
  </sheetData>
  <sheetProtection algorithmName="SHA-512" hashValue="4BsMe3znXPEA1AsrmE64obexPjr/+ol1K6TyCHg+D4yQ6lpI7GOHP4pR20RsGQqLa65SCFCejZ+jS//N7+fICQ==" saltValue="UKiWUFfMitijUzGoEbW1eA==" spinCount="100000" sheet="1" objects="1" scenarios="1"/>
  <protectedRanges>
    <protectedRange sqref="J8:L190" name="Planeacion"/>
  </protectedRanges>
  <mergeCells count="20">
    <mergeCell ref="B8:B96"/>
    <mergeCell ref="C4:L4"/>
    <mergeCell ref="C6:C7"/>
    <mergeCell ref="D6:D7"/>
    <mergeCell ref="L6:L7"/>
    <mergeCell ref="J6:J7"/>
    <mergeCell ref="K6:K7"/>
    <mergeCell ref="I6:I7"/>
    <mergeCell ref="H6:H7"/>
    <mergeCell ref="G6:G7"/>
    <mergeCell ref="F6:F7"/>
    <mergeCell ref="E6:E7"/>
    <mergeCell ref="C8:C78"/>
    <mergeCell ref="C79:C86"/>
    <mergeCell ref="C236:C246"/>
    <mergeCell ref="C87:C93"/>
    <mergeCell ref="C94:C109"/>
    <mergeCell ref="C110:C116"/>
    <mergeCell ref="C117:C147"/>
    <mergeCell ref="C148:C235"/>
  </mergeCells>
  <conditionalFormatting sqref="E8:E24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101"/>
  <sheetViews>
    <sheetView workbookViewId="0"/>
  </sheetViews>
  <sheetFormatPr baseColWidth="10" defaultColWidth="11.42578125" defaultRowHeight="15" x14ac:dyDescent="0.25"/>
  <cols>
    <col min="1" max="16384" width="11.42578125" style="105"/>
  </cols>
  <sheetData>
    <row r="1" spans="1:1" x14ac:dyDescent="0.25">
      <c r="A1" s="108" t="s">
        <v>240</v>
      </c>
    </row>
    <row r="2" spans="1:1" x14ac:dyDescent="0.25">
      <c r="A2" s="108">
        <v>1</v>
      </c>
    </row>
    <row r="3" spans="1:1" x14ac:dyDescent="0.25">
      <c r="A3" s="108">
        <v>2</v>
      </c>
    </row>
    <row r="4" spans="1:1" x14ac:dyDescent="0.25">
      <c r="A4" s="108">
        <v>3</v>
      </c>
    </row>
    <row r="5" spans="1:1" x14ac:dyDescent="0.25">
      <c r="A5" s="108">
        <v>4</v>
      </c>
    </row>
    <row r="6" spans="1:1" x14ac:dyDescent="0.25">
      <c r="A6" s="108">
        <v>5</v>
      </c>
    </row>
    <row r="7" spans="1:1" x14ac:dyDescent="0.25">
      <c r="A7" s="108">
        <v>6</v>
      </c>
    </row>
    <row r="8" spans="1:1" x14ac:dyDescent="0.25">
      <c r="A8" s="108">
        <v>7</v>
      </c>
    </row>
    <row r="9" spans="1:1" x14ac:dyDescent="0.25">
      <c r="A9" s="108">
        <v>8</v>
      </c>
    </row>
    <row r="10" spans="1:1" x14ac:dyDescent="0.25">
      <c r="A10" s="108">
        <v>9</v>
      </c>
    </row>
    <row r="11" spans="1:1" x14ac:dyDescent="0.25">
      <c r="A11" s="108">
        <v>10</v>
      </c>
    </row>
    <row r="12" spans="1:1" x14ac:dyDescent="0.25">
      <c r="A12" s="108">
        <v>11</v>
      </c>
    </row>
    <row r="13" spans="1:1" x14ac:dyDescent="0.25">
      <c r="A13" s="108">
        <v>12</v>
      </c>
    </row>
    <row r="14" spans="1:1" x14ac:dyDescent="0.25">
      <c r="A14" s="108">
        <v>13</v>
      </c>
    </row>
    <row r="15" spans="1:1" x14ac:dyDescent="0.25">
      <c r="A15" s="108">
        <v>14</v>
      </c>
    </row>
    <row r="16" spans="1:1" x14ac:dyDescent="0.25">
      <c r="A16" s="108">
        <v>15</v>
      </c>
    </row>
    <row r="17" spans="1:1" x14ac:dyDescent="0.25">
      <c r="A17" s="108">
        <v>16</v>
      </c>
    </row>
    <row r="18" spans="1:1" x14ac:dyDescent="0.25">
      <c r="A18" s="108">
        <v>17</v>
      </c>
    </row>
    <row r="19" spans="1:1" x14ac:dyDescent="0.25">
      <c r="A19" s="108">
        <v>18</v>
      </c>
    </row>
    <row r="20" spans="1:1" x14ac:dyDescent="0.25">
      <c r="A20" s="108">
        <v>19</v>
      </c>
    </row>
    <row r="21" spans="1:1" x14ac:dyDescent="0.25">
      <c r="A21" s="108">
        <v>20</v>
      </c>
    </row>
    <row r="22" spans="1:1" x14ac:dyDescent="0.25">
      <c r="A22" s="108">
        <v>21</v>
      </c>
    </row>
    <row r="23" spans="1:1" x14ac:dyDescent="0.25">
      <c r="A23" s="108">
        <v>22</v>
      </c>
    </row>
    <row r="24" spans="1:1" x14ac:dyDescent="0.25">
      <c r="A24" s="108">
        <v>23</v>
      </c>
    </row>
    <row r="25" spans="1:1" x14ac:dyDescent="0.25">
      <c r="A25" s="108">
        <v>24</v>
      </c>
    </row>
    <row r="26" spans="1:1" x14ac:dyDescent="0.25">
      <c r="A26" s="108">
        <v>25</v>
      </c>
    </row>
    <row r="27" spans="1:1" x14ac:dyDescent="0.25">
      <c r="A27" s="108">
        <v>26</v>
      </c>
    </row>
    <row r="28" spans="1:1" x14ac:dyDescent="0.25">
      <c r="A28" s="108">
        <v>27</v>
      </c>
    </row>
    <row r="29" spans="1:1" x14ac:dyDescent="0.25">
      <c r="A29" s="108">
        <v>28</v>
      </c>
    </row>
    <row r="30" spans="1:1" x14ac:dyDescent="0.25">
      <c r="A30" s="108">
        <v>29</v>
      </c>
    </row>
    <row r="31" spans="1:1" x14ac:dyDescent="0.25">
      <c r="A31" s="108">
        <v>30</v>
      </c>
    </row>
    <row r="32" spans="1:1" x14ac:dyDescent="0.25">
      <c r="A32" s="108">
        <v>31</v>
      </c>
    </row>
    <row r="33" spans="1:1" x14ac:dyDescent="0.25">
      <c r="A33" s="108">
        <v>32</v>
      </c>
    </row>
    <row r="34" spans="1:1" x14ac:dyDescent="0.25">
      <c r="A34" s="108">
        <v>33</v>
      </c>
    </row>
    <row r="35" spans="1:1" x14ac:dyDescent="0.25">
      <c r="A35" s="108">
        <v>34</v>
      </c>
    </row>
    <row r="36" spans="1:1" x14ac:dyDescent="0.25">
      <c r="A36" s="108">
        <v>35</v>
      </c>
    </row>
    <row r="37" spans="1:1" x14ac:dyDescent="0.25">
      <c r="A37" s="108">
        <v>36</v>
      </c>
    </row>
    <row r="38" spans="1:1" x14ac:dyDescent="0.25">
      <c r="A38" s="108">
        <v>37</v>
      </c>
    </row>
    <row r="39" spans="1:1" x14ac:dyDescent="0.25">
      <c r="A39" s="108">
        <v>38</v>
      </c>
    </row>
    <row r="40" spans="1:1" x14ac:dyDescent="0.25">
      <c r="A40" s="108">
        <v>39</v>
      </c>
    </row>
    <row r="41" spans="1:1" x14ac:dyDescent="0.25">
      <c r="A41" s="108">
        <v>40</v>
      </c>
    </row>
    <row r="42" spans="1:1" x14ac:dyDescent="0.25">
      <c r="A42" s="108">
        <v>41</v>
      </c>
    </row>
    <row r="43" spans="1:1" x14ac:dyDescent="0.25">
      <c r="A43" s="108">
        <v>42</v>
      </c>
    </row>
    <row r="44" spans="1:1" x14ac:dyDescent="0.25">
      <c r="A44" s="108">
        <v>43</v>
      </c>
    </row>
    <row r="45" spans="1:1" x14ac:dyDescent="0.25">
      <c r="A45" s="108">
        <v>44</v>
      </c>
    </row>
    <row r="46" spans="1:1" x14ac:dyDescent="0.25">
      <c r="A46" s="108">
        <v>45</v>
      </c>
    </row>
    <row r="47" spans="1:1" x14ac:dyDescent="0.25">
      <c r="A47" s="108">
        <v>46</v>
      </c>
    </row>
    <row r="48" spans="1:1" x14ac:dyDescent="0.25">
      <c r="A48" s="108">
        <v>47</v>
      </c>
    </row>
    <row r="49" spans="1:1" x14ac:dyDescent="0.25">
      <c r="A49" s="108">
        <v>48</v>
      </c>
    </row>
    <row r="50" spans="1:1" x14ac:dyDescent="0.25">
      <c r="A50" s="108">
        <v>49</v>
      </c>
    </row>
    <row r="51" spans="1:1" x14ac:dyDescent="0.25">
      <c r="A51" s="108">
        <v>50</v>
      </c>
    </row>
    <row r="52" spans="1:1" x14ac:dyDescent="0.25">
      <c r="A52" s="108">
        <v>51</v>
      </c>
    </row>
    <row r="53" spans="1:1" x14ac:dyDescent="0.25">
      <c r="A53" s="108">
        <v>52</v>
      </c>
    </row>
    <row r="54" spans="1:1" x14ac:dyDescent="0.25">
      <c r="A54" s="108">
        <v>53</v>
      </c>
    </row>
    <row r="55" spans="1:1" x14ac:dyDescent="0.25">
      <c r="A55" s="108">
        <v>54</v>
      </c>
    </row>
    <row r="56" spans="1:1" x14ac:dyDescent="0.25">
      <c r="A56" s="108">
        <v>55</v>
      </c>
    </row>
    <row r="57" spans="1:1" x14ac:dyDescent="0.25">
      <c r="A57" s="108">
        <v>56</v>
      </c>
    </row>
    <row r="58" spans="1:1" x14ac:dyDescent="0.25">
      <c r="A58" s="108">
        <v>57</v>
      </c>
    </row>
    <row r="59" spans="1:1" x14ac:dyDescent="0.25">
      <c r="A59" s="108">
        <v>58</v>
      </c>
    </row>
    <row r="60" spans="1:1" x14ac:dyDescent="0.25">
      <c r="A60" s="108">
        <v>59</v>
      </c>
    </row>
    <row r="61" spans="1:1" x14ac:dyDescent="0.25">
      <c r="A61" s="108">
        <v>60</v>
      </c>
    </row>
    <row r="62" spans="1:1" x14ac:dyDescent="0.25">
      <c r="A62" s="108">
        <v>61</v>
      </c>
    </row>
    <row r="63" spans="1:1" x14ac:dyDescent="0.25">
      <c r="A63" s="108">
        <v>62</v>
      </c>
    </row>
    <row r="64" spans="1:1" x14ac:dyDescent="0.25">
      <c r="A64" s="108">
        <v>63</v>
      </c>
    </row>
    <row r="65" spans="1:1" x14ac:dyDescent="0.25">
      <c r="A65" s="108">
        <v>64</v>
      </c>
    </row>
    <row r="66" spans="1:1" x14ac:dyDescent="0.25">
      <c r="A66" s="108">
        <v>65</v>
      </c>
    </row>
    <row r="67" spans="1:1" x14ac:dyDescent="0.25">
      <c r="A67" s="108">
        <v>66</v>
      </c>
    </row>
    <row r="68" spans="1:1" x14ac:dyDescent="0.25">
      <c r="A68" s="108">
        <v>67</v>
      </c>
    </row>
    <row r="69" spans="1:1" x14ac:dyDescent="0.25">
      <c r="A69" s="108">
        <v>68</v>
      </c>
    </row>
    <row r="70" spans="1:1" x14ac:dyDescent="0.25">
      <c r="A70" s="108">
        <v>69</v>
      </c>
    </row>
    <row r="71" spans="1:1" x14ac:dyDescent="0.25">
      <c r="A71" s="108">
        <v>70</v>
      </c>
    </row>
    <row r="72" spans="1:1" x14ac:dyDescent="0.25">
      <c r="A72" s="108">
        <v>71</v>
      </c>
    </row>
    <row r="73" spans="1:1" x14ac:dyDescent="0.25">
      <c r="A73" s="108">
        <v>72</v>
      </c>
    </row>
    <row r="74" spans="1:1" x14ac:dyDescent="0.25">
      <c r="A74" s="108">
        <v>73</v>
      </c>
    </row>
    <row r="75" spans="1:1" x14ac:dyDescent="0.25">
      <c r="A75" s="108">
        <v>74</v>
      </c>
    </row>
    <row r="76" spans="1:1" x14ac:dyDescent="0.25">
      <c r="A76" s="108">
        <v>75</v>
      </c>
    </row>
    <row r="77" spans="1:1" x14ac:dyDescent="0.25">
      <c r="A77" s="108">
        <v>76</v>
      </c>
    </row>
    <row r="78" spans="1:1" x14ac:dyDescent="0.25">
      <c r="A78" s="108">
        <v>77</v>
      </c>
    </row>
    <row r="79" spans="1:1" x14ac:dyDescent="0.25">
      <c r="A79" s="108">
        <v>78</v>
      </c>
    </row>
    <row r="80" spans="1:1" x14ac:dyDescent="0.25">
      <c r="A80" s="108">
        <v>79</v>
      </c>
    </row>
    <row r="81" spans="1:1" x14ac:dyDescent="0.25">
      <c r="A81" s="108">
        <v>80</v>
      </c>
    </row>
    <row r="82" spans="1:1" x14ac:dyDescent="0.25">
      <c r="A82" s="108">
        <v>81</v>
      </c>
    </row>
    <row r="83" spans="1:1" x14ac:dyDescent="0.25">
      <c r="A83" s="108">
        <v>82</v>
      </c>
    </row>
    <row r="84" spans="1:1" x14ac:dyDescent="0.25">
      <c r="A84" s="108">
        <v>83</v>
      </c>
    </row>
    <row r="85" spans="1:1" x14ac:dyDescent="0.25">
      <c r="A85" s="108">
        <v>84</v>
      </c>
    </row>
    <row r="86" spans="1:1" x14ac:dyDescent="0.25">
      <c r="A86" s="108">
        <v>85</v>
      </c>
    </row>
    <row r="87" spans="1:1" x14ac:dyDescent="0.25">
      <c r="A87" s="108">
        <v>86</v>
      </c>
    </row>
    <row r="88" spans="1:1" x14ac:dyDescent="0.25">
      <c r="A88" s="108">
        <v>87</v>
      </c>
    </row>
    <row r="89" spans="1:1" x14ac:dyDescent="0.25">
      <c r="A89" s="108">
        <v>88</v>
      </c>
    </row>
    <row r="90" spans="1:1" x14ac:dyDescent="0.25">
      <c r="A90" s="108">
        <v>89</v>
      </c>
    </row>
    <row r="91" spans="1:1" x14ac:dyDescent="0.25">
      <c r="A91" s="108">
        <v>90</v>
      </c>
    </row>
    <row r="92" spans="1:1" x14ac:dyDescent="0.25">
      <c r="A92" s="108">
        <v>91</v>
      </c>
    </row>
    <row r="93" spans="1:1" x14ac:dyDescent="0.25">
      <c r="A93" s="108">
        <v>92</v>
      </c>
    </row>
    <row r="94" spans="1:1" x14ac:dyDescent="0.25">
      <c r="A94" s="108">
        <v>93</v>
      </c>
    </row>
    <row r="95" spans="1:1" x14ac:dyDescent="0.25">
      <c r="A95" s="108">
        <v>94</v>
      </c>
    </row>
    <row r="96" spans="1:1" x14ac:dyDescent="0.25">
      <c r="A96" s="108">
        <v>95</v>
      </c>
    </row>
    <row r="97" spans="1:1" x14ac:dyDescent="0.25">
      <c r="A97" s="108">
        <v>96</v>
      </c>
    </row>
    <row r="98" spans="1:1" x14ac:dyDescent="0.25">
      <c r="A98" s="108">
        <v>97</v>
      </c>
    </row>
    <row r="99" spans="1:1" x14ac:dyDescent="0.25">
      <c r="A99" s="108">
        <v>98</v>
      </c>
    </row>
    <row r="100" spans="1:1" x14ac:dyDescent="0.25">
      <c r="A100" s="108">
        <v>99</v>
      </c>
    </row>
    <row r="101" spans="1:1" x14ac:dyDescent="0.25">
      <c r="A101" s="108">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Acción</vt:lpstr>
      <vt:lpstr>Listas</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dcterms:created xsi:type="dcterms:W3CDTF">2016-12-25T14:51:07Z</dcterms:created>
  <dcterms:modified xsi:type="dcterms:W3CDTF">2023-02-16T14:16:19Z</dcterms:modified>
</cp:coreProperties>
</file>