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4000" windowHeight="11025" activeTab="1"/>
  </bookViews>
  <sheets>
    <sheet name="GTC 45" sheetId="2" r:id="rId1"/>
    <sheet name="General " sheetId="4" r:id="rId2"/>
  </sheets>
  <externalReferences>
    <externalReference r:id="rId3"/>
  </externalReferences>
  <definedNames>
    <definedName name="_xlnm._FilterDatabase" localSheetId="1" hidden="1">'General '!$A$6:$AD$287</definedName>
    <definedName name="Actualización">'[1]Matriz '!$AT$5:$AZ$5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4" l="1"/>
  <c r="S258" i="4" l="1"/>
  <c r="T258" i="4" s="1"/>
  <c r="Q258" i="4"/>
  <c r="Q257" i="4"/>
  <c r="P257" i="4"/>
  <c r="S257" i="4" s="1"/>
  <c r="P256" i="4"/>
  <c r="P255" i="4"/>
  <c r="Q255" i="4" s="1"/>
  <c r="P254" i="4"/>
  <c r="Q253" i="4"/>
  <c r="P253" i="4"/>
  <c r="S253" i="4" s="1"/>
  <c r="S252" i="4"/>
  <c r="Q252" i="4"/>
  <c r="P252" i="4"/>
  <c r="P251" i="4"/>
  <c r="P250" i="4"/>
  <c r="P249" i="4"/>
  <c r="S249" i="4" s="1"/>
  <c r="U248" i="4"/>
  <c r="T248" i="4"/>
  <c r="P248" i="4"/>
  <c r="Q248" i="4" s="1"/>
  <c r="U247" i="4"/>
  <c r="T247" i="4"/>
  <c r="P247" i="4"/>
  <c r="Q247" i="4" s="1"/>
  <c r="S246" i="4"/>
  <c r="Q246" i="4"/>
  <c r="P246" i="4"/>
  <c r="S245" i="4"/>
  <c r="Q245" i="4"/>
  <c r="P245" i="4"/>
  <c r="P244" i="4"/>
  <c r="Q243" i="4"/>
  <c r="P243" i="4"/>
  <c r="S243" i="4" s="1"/>
  <c r="P242" i="4"/>
  <c r="P241" i="4"/>
  <c r="P240" i="4"/>
  <c r="P239" i="4"/>
  <c r="S239" i="4" s="1"/>
  <c r="S238" i="4"/>
  <c r="Q238" i="4"/>
  <c r="P238" i="4"/>
  <c r="S237" i="4"/>
  <c r="Q237" i="4"/>
  <c r="P237" i="4"/>
  <c r="U236" i="4"/>
  <c r="T236" i="4"/>
  <c r="Q236" i="4"/>
  <c r="S235" i="4"/>
  <c r="U235" i="4" s="1"/>
  <c r="Q235" i="4"/>
  <c r="P235" i="4"/>
  <c r="P234" i="4"/>
  <c r="P233" i="4"/>
  <c r="P232" i="4"/>
  <c r="S232" i="4" s="1"/>
  <c r="P231" i="4"/>
  <c r="S231" i="4" s="1"/>
  <c r="U231" i="4" s="1"/>
  <c r="P230" i="4"/>
  <c r="Q229" i="4"/>
  <c r="P229" i="4"/>
  <c r="S229" i="4" s="1"/>
  <c r="S228" i="4"/>
  <c r="Q228" i="4"/>
  <c r="P228" i="4"/>
  <c r="S227" i="4"/>
  <c r="U227" i="4" s="1"/>
  <c r="Q227" i="4"/>
  <c r="P227" i="4"/>
  <c r="U226" i="4"/>
  <c r="T226" i="4"/>
  <c r="Q226" i="4"/>
  <c r="U225" i="4"/>
  <c r="T225" i="4"/>
  <c r="Q225" i="4"/>
  <c r="S224" i="4"/>
  <c r="Q224" i="4"/>
  <c r="P224" i="4"/>
  <c r="S223" i="4"/>
  <c r="Q223" i="4"/>
  <c r="P223" i="4"/>
  <c r="P222" i="4"/>
  <c r="Q221" i="4"/>
  <c r="P221" i="4"/>
  <c r="S221" i="4" s="1"/>
  <c r="P220" i="4"/>
  <c r="P219" i="4"/>
  <c r="P218" i="4"/>
  <c r="P217" i="4"/>
  <c r="S217" i="4" s="1"/>
  <c r="S216" i="4"/>
  <c r="Q216" i="4"/>
  <c r="P216" i="4"/>
  <c r="S215" i="4"/>
  <c r="Q215" i="4"/>
  <c r="P215" i="4"/>
  <c r="P214" i="4"/>
  <c r="Q213" i="4"/>
  <c r="P213" i="4"/>
  <c r="S213" i="4" s="1"/>
  <c r="P212" i="4"/>
  <c r="P211" i="4"/>
  <c r="P210" i="4"/>
  <c r="P209" i="4"/>
  <c r="S209" i="4" s="1"/>
  <c r="S208" i="4"/>
  <c r="Q208" i="4"/>
  <c r="P208" i="4"/>
  <c r="S207" i="4"/>
  <c r="Q207" i="4"/>
  <c r="P207" i="4"/>
  <c r="P206" i="4"/>
  <c r="Q205" i="4"/>
  <c r="P205" i="4"/>
  <c r="S205" i="4" s="1"/>
  <c r="U204" i="4"/>
  <c r="T204" i="4"/>
  <c r="Q204" i="4"/>
  <c r="P204" i="4"/>
  <c r="P203" i="4"/>
  <c r="P202" i="4"/>
  <c r="P201" i="4"/>
  <c r="P200" i="4"/>
  <c r="S200" i="4" s="1"/>
  <c r="S199" i="4"/>
  <c r="Q199" i="4"/>
  <c r="P199" i="4"/>
  <c r="S198" i="4"/>
  <c r="Q198" i="4"/>
  <c r="P198" i="4"/>
  <c r="P197" i="4"/>
  <c r="Q196" i="4"/>
  <c r="P196" i="4"/>
  <c r="S196" i="4" s="1"/>
  <c r="P195" i="4"/>
  <c r="P194" i="4"/>
  <c r="P193" i="4"/>
  <c r="P192" i="4"/>
  <c r="P191" i="4"/>
  <c r="S191" i="4" s="1"/>
  <c r="S190" i="4"/>
  <c r="U190" i="4" s="1"/>
  <c r="Q190" i="4"/>
  <c r="P190" i="4"/>
  <c r="P189" i="4"/>
  <c r="U188" i="4"/>
  <c r="P188" i="4"/>
  <c r="S188" i="4" s="1"/>
  <c r="T188" i="4" s="1"/>
  <c r="P187" i="4"/>
  <c r="P186" i="4"/>
  <c r="S186" i="4" s="1"/>
  <c r="U186" i="4" s="1"/>
  <c r="P185" i="4"/>
  <c r="P184" i="4"/>
  <c r="S184" i="4" s="1"/>
  <c r="T184" i="4" s="1"/>
  <c r="P183" i="4"/>
  <c r="P182" i="4"/>
  <c r="S182" i="4" s="1"/>
  <c r="U182" i="4" s="1"/>
  <c r="P181" i="4"/>
  <c r="U180" i="4"/>
  <c r="T180" i="4"/>
  <c r="P180" i="4"/>
  <c r="Q180" i="4" s="1"/>
  <c r="U179" i="4"/>
  <c r="T179" i="4"/>
  <c r="P179" i="4"/>
  <c r="Q179" i="4" s="1"/>
  <c r="P178" i="4"/>
  <c r="S178" i="4" s="1"/>
  <c r="P177" i="4"/>
  <c r="S177" i="4" s="1"/>
  <c r="S176" i="4"/>
  <c r="U176" i="4" s="1"/>
  <c r="Q176" i="4"/>
  <c r="P176" i="4"/>
  <c r="P175" i="4"/>
  <c r="P174" i="4"/>
  <c r="S174" i="4" s="1"/>
  <c r="T174" i="4" s="1"/>
  <c r="P173" i="4"/>
  <c r="S173" i="4" s="1"/>
  <c r="S172" i="4"/>
  <c r="U172" i="4" s="1"/>
  <c r="Q172" i="4"/>
  <c r="P172" i="4"/>
  <c r="P171" i="4"/>
  <c r="Q171" i="4" s="1"/>
  <c r="P170" i="4"/>
  <c r="S170" i="4" s="1"/>
  <c r="P169" i="4"/>
  <c r="S169" i="4" s="1"/>
  <c r="S168" i="4"/>
  <c r="U168" i="4" s="1"/>
  <c r="Q168" i="4"/>
  <c r="P168" i="4"/>
  <c r="P167" i="4"/>
  <c r="Q167" i="4" s="1"/>
  <c r="P166" i="4"/>
  <c r="Q166" i="4" s="1"/>
  <c r="S165" i="4"/>
  <c r="U165" i="4" s="1"/>
  <c r="Q165" i="4"/>
  <c r="P165" i="4"/>
  <c r="P164" i="4"/>
  <c r="P163" i="4"/>
  <c r="S163" i="4" s="1"/>
  <c r="P162" i="4"/>
  <c r="S161" i="4"/>
  <c r="U161" i="4" s="1"/>
  <c r="Q161" i="4"/>
  <c r="P161" i="4"/>
  <c r="P160" i="4"/>
  <c r="Q160" i="4" s="1"/>
  <c r="P159" i="4"/>
  <c r="S159" i="4" s="1"/>
  <c r="U159" i="4" s="1"/>
  <c r="P158" i="4"/>
  <c r="P157" i="4"/>
  <c r="S156" i="4"/>
  <c r="P156" i="4"/>
  <c r="Q156" i="4" s="1"/>
  <c r="P155" i="4"/>
  <c r="S155" i="4" s="1"/>
  <c r="P154" i="4"/>
  <c r="P153" i="4"/>
  <c r="S152" i="4"/>
  <c r="P152" i="4"/>
  <c r="Q152" i="4" s="1"/>
  <c r="P151" i="4"/>
  <c r="S151" i="4" s="1"/>
  <c r="U151" i="4" s="1"/>
  <c r="P150" i="4"/>
  <c r="P149" i="4"/>
  <c r="S149" i="4" s="1"/>
  <c r="U149" i="4" s="1"/>
  <c r="S148" i="4"/>
  <c r="P148" i="4"/>
  <c r="Q148" i="4" s="1"/>
  <c r="P147" i="4"/>
  <c r="S147" i="4" s="1"/>
  <c r="U147" i="4" s="1"/>
  <c r="P146" i="4"/>
  <c r="P145" i="4"/>
  <c r="S145" i="4" s="1"/>
  <c r="U145" i="4" s="1"/>
  <c r="U144" i="4"/>
  <c r="T144" i="4"/>
  <c r="P144" i="4"/>
  <c r="Q144" i="4" s="1"/>
  <c r="S142" i="4"/>
  <c r="P142" i="4"/>
  <c r="Q142" i="4" s="1"/>
  <c r="P141" i="4"/>
  <c r="S141" i="4" s="1"/>
  <c r="U141" i="4" s="1"/>
  <c r="P140" i="4"/>
  <c r="S139" i="4"/>
  <c r="U139" i="4" s="1"/>
  <c r="Q139" i="4"/>
  <c r="P139" i="4"/>
  <c r="P138" i="4"/>
  <c r="T137" i="4"/>
  <c r="P137" i="4"/>
  <c r="S137" i="4" s="1"/>
  <c r="U137" i="4" s="1"/>
  <c r="P136" i="4"/>
  <c r="S135" i="4"/>
  <c r="U135" i="4" s="1"/>
  <c r="Q135" i="4"/>
  <c r="P135" i="4"/>
  <c r="P134" i="4"/>
  <c r="P133" i="4"/>
  <c r="S133" i="4" s="1"/>
  <c r="U133" i="4" s="1"/>
  <c r="P132" i="4"/>
  <c r="S131" i="4"/>
  <c r="U131" i="4" s="1"/>
  <c r="Q131" i="4"/>
  <c r="P131" i="4"/>
  <c r="P130" i="4"/>
  <c r="Q130" i="4" s="1"/>
  <c r="T128" i="4"/>
  <c r="P128" i="4"/>
  <c r="S128" i="4" s="1"/>
  <c r="U128" i="4" s="1"/>
  <c r="P127" i="4"/>
  <c r="S126" i="4"/>
  <c r="U126" i="4" s="1"/>
  <c r="Q126" i="4"/>
  <c r="P126" i="4"/>
  <c r="P125" i="4"/>
  <c r="S124" i="4"/>
  <c r="U124" i="4" s="1"/>
  <c r="Q124" i="4"/>
  <c r="P124" i="4"/>
  <c r="P123" i="4"/>
  <c r="Q123" i="4" s="1"/>
  <c r="P122" i="4"/>
  <c r="S122" i="4" s="1"/>
  <c r="U122" i="4" s="1"/>
  <c r="P121" i="4"/>
  <c r="P120" i="4"/>
  <c r="S119" i="4"/>
  <c r="P119" i="4"/>
  <c r="Q119" i="4" s="1"/>
  <c r="P118" i="4"/>
  <c r="Q117" i="4"/>
  <c r="P117" i="4"/>
  <c r="S117" i="4" s="1"/>
  <c r="T117" i="4" s="1"/>
  <c r="P116" i="4"/>
  <c r="S115" i="4"/>
  <c r="U115" i="4" s="1"/>
  <c r="P115" i="4"/>
  <c r="Q115" i="4" s="1"/>
  <c r="P114" i="4"/>
  <c r="P113" i="4"/>
  <c r="S113" i="4" s="1"/>
  <c r="T113" i="4" s="1"/>
  <c r="P112" i="4"/>
  <c r="S112" i="4" s="1"/>
  <c r="S111" i="4"/>
  <c r="U111" i="4" s="1"/>
  <c r="P111" i="4"/>
  <c r="Q111" i="4" s="1"/>
  <c r="P110" i="4"/>
  <c r="P109" i="4"/>
  <c r="S109" i="4" s="1"/>
  <c r="T109" i="4" s="1"/>
  <c r="S108" i="4"/>
  <c r="Q108" i="4"/>
  <c r="P108" i="4"/>
  <c r="P107" i="4"/>
  <c r="P106" i="4"/>
  <c r="P105" i="4"/>
  <c r="S105" i="4" s="1"/>
  <c r="T105" i="4" s="1"/>
  <c r="S104" i="4"/>
  <c r="Q104" i="4"/>
  <c r="P104" i="4"/>
  <c r="P103" i="4"/>
  <c r="Q103" i="4" s="1"/>
  <c r="P102" i="4"/>
  <c r="U101" i="4"/>
  <c r="T101" i="4"/>
  <c r="P101" i="4"/>
  <c r="Q101" i="4" s="1"/>
  <c r="U100" i="4"/>
  <c r="P100" i="4"/>
  <c r="S100" i="4" s="1"/>
  <c r="T100" i="4" s="1"/>
  <c r="P99" i="4"/>
  <c r="S98" i="4"/>
  <c r="T98" i="4" s="1"/>
  <c r="P98" i="4"/>
  <c r="Q98" i="4" s="1"/>
  <c r="U97" i="4"/>
  <c r="T97" i="4"/>
  <c r="Q97" i="4"/>
  <c r="P97" i="4"/>
  <c r="S97" i="4" s="1"/>
  <c r="S96" i="4"/>
  <c r="T96" i="4" s="1"/>
  <c r="Q96" i="4"/>
  <c r="P96" i="4"/>
  <c r="P95" i="4"/>
  <c r="Q95" i="4" s="1"/>
  <c r="P94" i="4"/>
  <c r="S94" i="4" s="1"/>
  <c r="P93" i="4"/>
  <c r="S93" i="4" s="1"/>
  <c r="P92" i="4"/>
  <c r="S91" i="4"/>
  <c r="T91" i="4" s="1"/>
  <c r="P91" i="4"/>
  <c r="Q91" i="4" s="1"/>
  <c r="P90" i="4"/>
  <c r="S90" i="4" s="1"/>
  <c r="P89" i="4"/>
  <c r="Q89" i="4" s="1"/>
  <c r="P88" i="4"/>
  <c r="S88" i="4" s="1"/>
  <c r="U88" i="4" s="1"/>
  <c r="S87" i="4"/>
  <c r="U87" i="4" s="1"/>
  <c r="P87" i="4"/>
  <c r="Q87" i="4" s="1"/>
  <c r="P86" i="4"/>
  <c r="Q86" i="4" s="1"/>
  <c r="P85" i="4"/>
  <c r="Q85" i="4" s="1"/>
  <c r="S84" i="4"/>
  <c r="T84" i="4" s="1"/>
  <c r="Q84" i="4"/>
  <c r="P84" i="4"/>
  <c r="P83" i="4"/>
  <c r="P82" i="4"/>
  <c r="Q82" i="4" s="1"/>
  <c r="P81" i="4"/>
  <c r="Q81" i="4" s="1"/>
  <c r="S80" i="4"/>
  <c r="T80" i="4" s="1"/>
  <c r="Q80" i="4"/>
  <c r="P80" i="4"/>
  <c r="P79" i="4"/>
  <c r="Q79" i="4" s="1"/>
  <c r="P78" i="4"/>
  <c r="S78" i="4" s="1"/>
  <c r="P77" i="4"/>
  <c r="Q77" i="4" s="1"/>
  <c r="P76" i="4"/>
  <c r="S75" i="4"/>
  <c r="T75" i="4" s="1"/>
  <c r="P75" i="4"/>
  <c r="Q75" i="4" s="1"/>
  <c r="P74" i="4"/>
  <c r="Q74" i="4" s="1"/>
  <c r="P73" i="4"/>
  <c r="Q73" i="4" s="1"/>
  <c r="P72" i="4"/>
  <c r="S72" i="4" s="1"/>
  <c r="T72" i="4" s="1"/>
  <c r="S71" i="4"/>
  <c r="T71" i="4" s="1"/>
  <c r="P71" i="4"/>
  <c r="Q71" i="4" s="1"/>
  <c r="P70" i="4"/>
  <c r="Q70" i="4" s="1"/>
  <c r="P69" i="4"/>
  <c r="Q69" i="4" s="1"/>
  <c r="S68" i="4"/>
  <c r="T68" i="4" s="1"/>
  <c r="Q68" i="4"/>
  <c r="S67" i="4"/>
  <c r="U67" i="4" s="1"/>
  <c r="Q67" i="4"/>
  <c r="S66" i="4"/>
  <c r="S65" i="4"/>
  <c r="S64" i="4"/>
  <c r="P63" i="4"/>
  <c r="S63" i="4" s="1"/>
  <c r="S62" i="4"/>
  <c r="P61" i="4"/>
  <c r="S61" i="4" s="1"/>
  <c r="T61" i="4" s="1"/>
  <c r="S60" i="4"/>
  <c r="T60" i="4" s="1"/>
  <c r="P60" i="4"/>
  <c r="Q59" i="4"/>
  <c r="U58" i="4"/>
  <c r="T58" i="4"/>
  <c r="S58" i="4"/>
  <c r="Q58" i="4"/>
  <c r="P57" i="4"/>
  <c r="S57" i="4" s="1"/>
  <c r="P56" i="4"/>
  <c r="S56" i="4" s="1"/>
  <c r="P55" i="4"/>
  <c r="S55" i="4" s="1"/>
  <c r="P54" i="4"/>
  <c r="S54" i="4" s="1"/>
  <c r="P53" i="4"/>
  <c r="S53" i="4" s="1"/>
  <c r="P52" i="4"/>
  <c r="S52" i="4" s="1"/>
  <c r="P51" i="4"/>
  <c r="S51" i="4" s="1"/>
  <c r="P50" i="4"/>
  <c r="S50" i="4" s="1"/>
  <c r="P49" i="4"/>
  <c r="S49" i="4" s="1"/>
  <c r="P48" i="4"/>
  <c r="S48" i="4" s="1"/>
  <c r="P47" i="4"/>
  <c r="S47" i="4" s="1"/>
  <c r="P46" i="4"/>
  <c r="S46" i="4" s="1"/>
  <c r="P45" i="4"/>
  <c r="S45" i="4" s="1"/>
  <c r="P44" i="4"/>
  <c r="S44" i="4" s="1"/>
  <c r="P43" i="4"/>
  <c r="S43" i="4" s="1"/>
  <c r="P42" i="4"/>
  <c r="S42" i="4" s="1"/>
  <c r="P41" i="4"/>
  <c r="S41" i="4" s="1"/>
  <c r="P40" i="4"/>
  <c r="S40" i="4" s="1"/>
  <c r="P39" i="4"/>
  <c r="S39" i="4" s="1"/>
  <c r="P38" i="4"/>
  <c r="S38" i="4" s="1"/>
  <c r="P37" i="4"/>
  <c r="S37" i="4" s="1"/>
  <c r="P36" i="4"/>
  <c r="S36" i="4" s="1"/>
  <c r="P35" i="4"/>
  <c r="S35" i="4" s="1"/>
  <c r="P34" i="4"/>
  <c r="S34" i="4" s="1"/>
  <c r="P33" i="4"/>
  <c r="S33" i="4" s="1"/>
  <c r="P32" i="4"/>
  <c r="S32" i="4" s="1"/>
  <c r="P31" i="4"/>
  <c r="S31" i="4" s="1"/>
  <c r="P30" i="4"/>
  <c r="S30" i="4" s="1"/>
  <c r="P29" i="4"/>
  <c r="S29" i="4" s="1"/>
  <c r="S28" i="4"/>
  <c r="P28" i="4"/>
  <c r="P27" i="4"/>
  <c r="S27" i="4" s="1"/>
  <c r="U27" i="4" s="1"/>
  <c r="S26" i="4"/>
  <c r="T26" i="4" s="1"/>
  <c r="P25" i="4"/>
  <c r="S25" i="4" s="1"/>
  <c r="P24" i="4"/>
  <c r="S24" i="4" s="1"/>
  <c r="P23" i="4"/>
  <c r="Q23" i="4" s="1"/>
  <c r="S22" i="4"/>
  <c r="T22" i="4" s="1"/>
  <c r="Q22" i="4"/>
  <c r="P22" i="4"/>
  <c r="P21" i="4"/>
  <c r="U20" i="4"/>
  <c r="T20" i="4"/>
  <c r="P20" i="4"/>
  <c r="Q20" i="4" s="1"/>
  <c r="P19" i="4"/>
  <c r="S19" i="4" s="1"/>
  <c r="P18" i="4"/>
  <c r="S18" i="4" s="1"/>
  <c r="P17" i="4"/>
  <c r="S17" i="4" s="1"/>
  <c r="U17" i="4" s="1"/>
  <c r="S16" i="4"/>
  <c r="U16" i="4" s="1"/>
  <c r="Q16" i="4"/>
  <c r="U15" i="4"/>
  <c r="T15" i="4"/>
  <c r="Q15" i="4"/>
  <c r="P15" i="4"/>
  <c r="P14" i="4"/>
  <c r="Q14" i="4" s="1"/>
  <c r="P13" i="4"/>
  <c r="S13" i="4" s="1"/>
  <c r="P12" i="4"/>
  <c r="S12" i="4" s="1"/>
  <c r="S11" i="4"/>
  <c r="U11" i="4" s="1"/>
  <c r="Q11" i="4"/>
  <c r="P11" i="4"/>
  <c r="U10" i="4"/>
  <c r="T10" i="4"/>
  <c r="Q10" i="4"/>
  <c r="P10" i="4"/>
  <c r="P9" i="4"/>
  <c r="P8" i="4"/>
  <c r="S8" i="4" s="1"/>
  <c r="Q138" i="4" l="1"/>
  <c r="S138" i="4"/>
  <c r="S241" i="4"/>
  <c r="Q241" i="4"/>
  <c r="Q92" i="4"/>
  <c r="S92" i="4"/>
  <c r="U92" i="4" s="1"/>
  <c r="S233" i="4"/>
  <c r="Q233" i="4"/>
  <c r="T170" i="4"/>
  <c r="U170" i="4"/>
  <c r="T178" i="4"/>
  <c r="U178" i="4"/>
  <c r="S242" i="4"/>
  <c r="Q242" i="4"/>
  <c r="S14" i="4"/>
  <c r="U14" i="4" s="1"/>
  <c r="Q17" i="4"/>
  <c r="Q76" i="4"/>
  <c r="S76" i="4"/>
  <c r="T76" i="4" s="1"/>
  <c r="Q107" i="4"/>
  <c r="S107" i="4"/>
  <c r="U107" i="4" s="1"/>
  <c r="S157" i="4"/>
  <c r="U157" i="4" s="1"/>
  <c r="Q157" i="4"/>
  <c r="S183" i="4"/>
  <c r="Q183" i="4"/>
  <c r="Q187" i="4"/>
  <c r="S187" i="4"/>
  <c r="S192" i="4"/>
  <c r="Q192" i="4"/>
  <c r="S203" i="4"/>
  <c r="Q203" i="4"/>
  <c r="S211" i="4"/>
  <c r="Q211" i="4"/>
  <c r="U223" i="4"/>
  <c r="T223" i="4"/>
  <c r="T231" i="4"/>
  <c r="U237" i="4"/>
  <c r="T237" i="4"/>
  <c r="Q21" i="4"/>
  <c r="S21" i="4"/>
  <c r="U21" i="4" s="1"/>
  <c r="S194" i="4"/>
  <c r="Q194" i="4"/>
  <c r="U207" i="4"/>
  <c r="T207" i="4"/>
  <c r="S220" i="4"/>
  <c r="Q220" i="4"/>
  <c r="Q99" i="4"/>
  <c r="S99" i="4"/>
  <c r="Q120" i="4"/>
  <c r="S120" i="4"/>
  <c r="U120" i="4" s="1"/>
  <c r="Q134" i="4"/>
  <c r="S134" i="4"/>
  <c r="S153" i="4"/>
  <c r="U153" i="4" s="1"/>
  <c r="Q153" i="4"/>
  <c r="S195" i="4"/>
  <c r="Q195" i="4"/>
  <c r="S202" i="4"/>
  <c r="Q202" i="4"/>
  <c r="U215" i="4"/>
  <c r="T215" i="4"/>
  <c r="Q9" i="4"/>
  <c r="S9" i="4"/>
  <c r="U9" i="4" s="1"/>
  <c r="Q83" i="4"/>
  <c r="S83" i="4"/>
  <c r="T83" i="4" s="1"/>
  <c r="Q116" i="4"/>
  <c r="S116" i="4"/>
  <c r="T116" i="4" s="1"/>
  <c r="U155" i="4"/>
  <c r="T155" i="4"/>
  <c r="Q164" i="4"/>
  <c r="S164" i="4"/>
  <c r="T164" i="4" s="1"/>
  <c r="U198" i="4"/>
  <c r="T198" i="4"/>
  <c r="S212" i="4"/>
  <c r="T212" i="4" s="1"/>
  <c r="Q212" i="4"/>
  <c r="S219" i="4"/>
  <c r="Q219" i="4"/>
  <c r="U245" i="4"/>
  <c r="T245" i="4"/>
  <c r="Q251" i="4"/>
  <c r="S251" i="4"/>
  <c r="S256" i="4"/>
  <c r="U256" i="4" s="1"/>
  <c r="Q256" i="4"/>
  <c r="Q61" i="4"/>
  <c r="Q72" i="4"/>
  <c r="S79" i="4"/>
  <c r="T79" i="4" s="1"/>
  <c r="Q88" i="4"/>
  <c r="S95" i="4"/>
  <c r="T95" i="4" s="1"/>
  <c r="S103" i="4"/>
  <c r="U103" i="4" s="1"/>
  <c r="Q112" i="4"/>
  <c r="S123" i="4"/>
  <c r="T123" i="4" s="1"/>
  <c r="S130" i="4"/>
  <c r="Q145" i="4"/>
  <c r="T147" i="4"/>
  <c r="Q149" i="4"/>
  <c r="S160" i="4"/>
  <c r="T168" i="4"/>
  <c r="T172" i="4"/>
  <c r="Q177" i="4"/>
  <c r="Q182" i="4"/>
  <c r="Q186" i="4"/>
  <c r="Q191" i="4"/>
  <c r="Q200" i="4"/>
  <c r="Q209" i="4"/>
  <c r="Q217" i="4"/>
  <c r="T227" i="4"/>
  <c r="Q231" i="4"/>
  <c r="Q232" i="4"/>
  <c r="T235" i="4"/>
  <c r="Q239" i="4"/>
  <c r="Q249" i="4"/>
  <c r="S255" i="4"/>
  <c r="U258" i="4"/>
  <c r="U29" i="4"/>
  <c r="T29" i="4"/>
  <c r="T24" i="4"/>
  <c r="U24" i="4"/>
  <c r="T46" i="4"/>
  <c r="U46" i="4"/>
  <c r="U13" i="4"/>
  <c r="T13" i="4"/>
  <c r="U18" i="4"/>
  <c r="T18" i="4"/>
  <c r="U35" i="4"/>
  <c r="T35" i="4"/>
  <c r="U93" i="4"/>
  <c r="T93" i="4"/>
  <c r="U8" i="4"/>
  <c r="T8" i="4"/>
  <c r="T19" i="4"/>
  <c r="U19" i="4"/>
  <c r="U44" i="4"/>
  <c r="T44" i="4"/>
  <c r="U78" i="4"/>
  <c r="T78" i="4"/>
  <c r="U94" i="4"/>
  <c r="T94" i="4"/>
  <c r="U63" i="4"/>
  <c r="T63" i="4"/>
  <c r="U90" i="4"/>
  <c r="T90" i="4"/>
  <c r="U45" i="4"/>
  <c r="T45" i="4"/>
  <c r="U12" i="4"/>
  <c r="T12" i="4"/>
  <c r="T14" i="4"/>
  <c r="T16" i="4"/>
  <c r="Q18" i="4"/>
  <c r="T21" i="4"/>
  <c r="T27" i="4"/>
  <c r="T11" i="4"/>
  <c r="Q13" i="4"/>
  <c r="T17" i="4"/>
  <c r="Q19" i="4"/>
  <c r="S23" i="4"/>
  <c r="Q24" i="4"/>
  <c r="U26" i="4"/>
  <c r="Q29" i="4"/>
  <c r="U60" i="4"/>
  <c r="T67" i="4"/>
  <c r="S69" i="4"/>
  <c r="U71" i="4"/>
  <c r="S73" i="4"/>
  <c r="U75" i="4"/>
  <c r="S77" i="4"/>
  <c r="Q78" i="4"/>
  <c r="S81" i="4"/>
  <c r="U83" i="4"/>
  <c r="S85" i="4"/>
  <c r="T88" i="4"/>
  <c r="S89" i="4"/>
  <c r="Q90" i="4"/>
  <c r="U91" i="4"/>
  <c r="T92" i="4"/>
  <c r="Q94" i="4"/>
  <c r="U95" i="4"/>
  <c r="U96" i="4"/>
  <c r="U98" i="4"/>
  <c r="Q113" i="4"/>
  <c r="U22" i="4"/>
  <c r="U61" i="4"/>
  <c r="U68" i="4"/>
  <c r="S70" i="4"/>
  <c r="U72" i="4"/>
  <c r="S74" i="4"/>
  <c r="U76" i="4"/>
  <c r="U80" i="4"/>
  <c r="S82" i="4"/>
  <c r="U84" i="4"/>
  <c r="S86" i="4"/>
  <c r="Q100" i="4"/>
  <c r="U105" i="4"/>
  <c r="U109" i="4"/>
  <c r="U113" i="4"/>
  <c r="U117" i="4"/>
  <c r="T122" i="4"/>
  <c r="T134" i="4"/>
  <c r="U134" i="4"/>
  <c r="Q136" i="4"/>
  <c r="S136" i="4"/>
  <c r="T141" i="4"/>
  <c r="T152" i="4"/>
  <c r="U152" i="4"/>
  <c r="Q154" i="4"/>
  <c r="S154" i="4"/>
  <c r="T159" i="4"/>
  <c r="S102" i="4"/>
  <c r="Q102" i="4"/>
  <c r="U104" i="4"/>
  <c r="T104" i="4"/>
  <c r="S106" i="4"/>
  <c r="Q106" i="4"/>
  <c r="U108" i="4"/>
  <c r="T108" i="4"/>
  <c r="S110" i="4"/>
  <c r="Q110" i="4"/>
  <c r="U112" i="4"/>
  <c r="T112" i="4"/>
  <c r="S114" i="4"/>
  <c r="Q114" i="4"/>
  <c r="U116" i="4"/>
  <c r="S118" i="4"/>
  <c r="Q118" i="4"/>
  <c r="T119" i="4"/>
  <c r="U119" i="4"/>
  <c r="Q121" i="4"/>
  <c r="S121" i="4"/>
  <c r="T138" i="4"/>
  <c r="U138" i="4"/>
  <c r="Q140" i="4"/>
  <c r="S140" i="4"/>
  <c r="T156" i="4"/>
  <c r="U156" i="4"/>
  <c r="Q158" i="4"/>
  <c r="S158" i="4"/>
  <c r="T9" i="4"/>
  <c r="T87" i="4"/>
  <c r="Q93" i="4"/>
  <c r="U99" i="4"/>
  <c r="T99" i="4"/>
  <c r="T103" i="4"/>
  <c r="T111" i="4"/>
  <c r="T115" i="4"/>
  <c r="Q125" i="4"/>
  <c r="S125" i="4"/>
  <c r="Q127" i="4"/>
  <c r="S127" i="4"/>
  <c r="T133" i="4"/>
  <c r="T142" i="4"/>
  <c r="U142" i="4"/>
  <c r="Q146" i="4"/>
  <c r="S146" i="4"/>
  <c r="T151" i="4"/>
  <c r="T160" i="4"/>
  <c r="U160" i="4"/>
  <c r="Q162" i="4"/>
  <c r="S162" i="4"/>
  <c r="Q12" i="4"/>
  <c r="Q105" i="4"/>
  <c r="Q109" i="4"/>
  <c r="T130" i="4"/>
  <c r="U130" i="4"/>
  <c r="Q132" i="4"/>
  <c r="S132" i="4"/>
  <c r="T148" i="4"/>
  <c r="U148" i="4"/>
  <c r="Q150" i="4"/>
  <c r="S150" i="4"/>
  <c r="U163" i="4"/>
  <c r="T163" i="4"/>
  <c r="T169" i="4"/>
  <c r="U169" i="4"/>
  <c r="T173" i="4"/>
  <c r="U173" i="4"/>
  <c r="T120" i="4"/>
  <c r="Q122" i="4"/>
  <c r="T124" i="4"/>
  <c r="T126" i="4"/>
  <c r="Q128" i="4"/>
  <c r="T131" i="4"/>
  <c r="Q133" i="4"/>
  <c r="T135" i="4"/>
  <c r="Q137" i="4"/>
  <c r="T139" i="4"/>
  <c r="Q141" i="4"/>
  <c r="T145" i="4"/>
  <c r="Q147" i="4"/>
  <c r="T149" i="4"/>
  <c r="Q151" i="4"/>
  <c r="Q155" i="4"/>
  <c r="T157" i="4"/>
  <c r="Q159" i="4"/>
  <c r="T161" i="4"/>
  <c r="Q163" i="4"/>
  <c r="U164" i="4"/>
  <c r="T165" i="4"/>
  <c r="S166" i="4"/>
  <c r="S167" i="4"/>
  <c r="Q169" i="4"/>
  <c r="Q170" i="4"/>
  <c r="S171" i="4"/>
  <c r="Q173" i="4"/>
  <c r="Q174" i="4"/>
  <c r="T176" i="4"/>
  <c r="Q184" i="4"/>
  <c r="T186" i="4"/>
  <c r="U191" i="4"/>
  <c r="T191" i="4"/>
  <c r="S193" i="4"/>
  <c r="Q193" i="4"/>
  <c r="S197" i="4"/>
  <c r="Q197" i="4"/>
  <c r="U199" i="4"/>
  <c r="T199" i="4"/>
  <c r="U205" i="4"/>
  <c r="T205" i="4"/>
  <c r="S214" i="4"/>
  <c r="Q214" i="4"/>
  <c r="U216" i="4"/>
  <c r="T216" i="4"/>
  <c r="U221" i="4"/>
  <c r="T221" i="4"/>
  <c r="U229" i="4"/>
  <c r="T229" i="4"/>
  <c r="U238" i="4"/>
  <c r="T238" i="4"/>
  <c r="U243" i="4"/>
  <c r="T243" i="4"/>
  <c r="U252" i="4"/>
  <c r="T252" i="4"/>
  <c r="U174" i="4"/>
  <c r="Q178" i="4"/>
  <c r="S181" i="4"/>
  <c r="Q181" i="4"/>
  <c r="U184" i="4"/>
  <c r="Q188" i="4"/>
  <c r="T190" i="4"/>
  <c r="U195" i="4"/>
  <c r="T195" i="4"/>
  <c r="U200" i="4"/>
  <c r="T200" i="4"/>
  <c r="S210" i="4"/>
  <c r="Q210" i="4"/>
  <c r="U212" i="4"/>
  <c r="U217" i="4"/>
  <c r="T217" i="4"/>
  <c r="S234" i="4"/>
  <c r="Q234" i="4"/>
  <c r="U239" i="4"/>
  <c r="T239" i="4"/>
  <c r="S250" i="4"/>
  <c r="Q250" i="4"/>
  <c r="U253" i="4"/>
  <c r="T253" i="4"/>
  <c r="S175" i="4"/>
  <c r="Q175" i="4"/>
  <c r="U183" i="4"/>
  <c r="T183" i="4"/>
  <c r="S185" i="4"/>
  <c r="Q185" i="4"/>
  <c r="U196" i="4"/>
  <c r="T196" i="4"/>
  <c r="S206" i="4"/>
  <c r="Q206" i="4"/>
  <c r="U208" i="4"/>
  <c r="T208" i="4"/>
  <c r="U213" i="4"/>
  <c r="T213" i="4"/>
  <c r="S222" i="4"/>
  <c r="Q222" i="4"/>
  <c r="U224" i="4"/>
  <c r="T224" i="4"/>
  <c r="S230" i="4"/>
  <c r="Q230" i="4"/>
  <c r="U232" i="4"/>
  <c r="T232" i="4"/>
  <c r="S244" i="4"/>
  <c r="Q244" i="4"/>
  <c r="U246" i="4"/>
  <c r="T246" i="4"/>
  <c r="T256" i="4"/>
  <c r="U177" i="4"/>
  <c r="T177" i="4"/>
  <c r="T182" i="4"/>
  <c r="U187" i="4"/>
  <c r="T187" i="4"/>
  <c r="S189" i="4"/>
  <c r="Q189" i="4"/>
  <c r="S201" i="4"/>
  <c r="Q201" i="4"/>
  <c r="U203" i="4"/>
  <c r="T203" i="4"/>
  <c r="U209" i="4"/>
  <c r="T209" i="4"/>
  <c r="S218" i="4"/>
  <c r="Q218" i="4"/>
  <c r="U220" i="4"/>
  <c r="T220" i="4"/>
  <c r="U228" i="4"/>
  <c r="T228" i="4"/>
  <c r="U233" i="4"/>
  <c r="T233" i="4"/>
  <c r="S240" i="4"/>
  <c r="Q240" i="4"/>
  <c r="U242" i="4"/>
  <c r="T242" i="4"/>
  <c r="U249" i="4"/>
  <c r="T249" i="4"/>
  <c r="S254" i="4"/>
  <c r="Q254" i="4"/>
  <c r="U257" i="4"/>
  <c r="T257" i="4"/>
  <c r="U202" i="4" l="1"/>
  <c r="T202" i="4"/>
  <c r="U123" i="4"/>
  <c r="T107" i="4"/>
  <c r="U251" i="4"/>
  <c r="T251" i="4"/>
  <c r="U211" i="4"/>
  <c r="T211" i="4"/>
  <c r="T192" i="4"/>
  <c r="U192" i="4"/>
  <c r="U241" i="4"/>
  <c r="T241" i="4"/>
  <c r="U194" i="4"/>
  <c r="T194" i="4"/>
  <c r="T153" i="4"/>
  <c r="U79" i="4"/>
  <c r="U255" i="4"/>
  <c r="T255" i="4"/>
  <c r="U219" i="4"/>
  <c r="T219" i="4"/>
  <c r="T218" i="4"/>
  <c r="U218" i="4"/>
  <c r="T244" i="4"/>
  <c r="U244" i="4"/>
  <c r="T230" i="4"/>
  <c r="U230" i="4"/>
  <c r="T222" i="4"/>
  <c r="U222" i="4"/>
  <c r="T210" i="4"/>
  <c r="U210" i="4"/>
  <c r="U167" i="4"/>
  <c r="T167" i="4"/>
  <c r="T127" i="4"/>
  <c r="U127" i="4"/>
  <c r="U118" i="4"/>
  <c r="T118" i="4"/>
  <c r="U114" i="4"/>
  <c r="T114" i="4"/>
  <c r="T110" i="4"/>
  <c r="U110" i="4"/>
  <c r="T106" i="4"/>
  <c r="U106" i="4"/>
  <c r="T102" i="4"/>
  <c r="U102" i="4"/>
  <c r="U70" i="4"/>
  <c r="T70" i="4"/>
  <c r="U89" i="4"/>
  <c r="T89" i="4"/>
  <c r="U81" i="4"/>
  <c r="T81" i="4"/>
  <c r="U189" i="4"/>
  <c r="T189" i="4"/>
  <c r="U181" i="4"/>
  <c r="T181" i="4"/>
  <c r="T214" i="4"/>
  <c r="U214" i="4"/>
  <c r="U193" i="4"/>
  <c r="T193" i="4"/>
  <c r="U171" i="4"/>
  <c r="T171" i="4"/>
  <c r="U166" i="4"/>
  <c r="T166" i="4"/>
  <c r="U86" i="4"/>
  <c r="T86" i="4"/>
  <c r="U73" i="4"/>
  <c r="T73" i="4"/>
  <c r="T23" i="4"/>
  <c r="U23" i="4"/>
  <c r="T206" i="4"/>
  <c r="U206" i="4"/>
  <c r="T185" i="4"/>
  <c r="U185" i="4"/>
  <c r="T175" i="4"/>
  <c r="U175" i="4"/>
  <c r="T250" i="4"/>
  <c r="U250" i="4"/>
  <c r="T234" i="4"/>
  <c r="U234" i="4"/>
  <c r="U162" i="4"/>
  <c r="T162" i="4"/>
  <c r="T154" i="4"/>
  <c r="U154" i="4"/>
  <c r="U74" i="4"/>
  <c r="T74" i="4"/>
  <c r="U85" i="4"/>
  <c r="T85" i="4"/>
  <c r="T240" i="4"/>
  <c r="U240" i="4"/>
  <c r="T254" i="4"/>
  <c r="U254" i="4"/>
  <c r="T201" i="4"/>
  <c r="U201" i="4"/>
  <c r="T197" i="4"/>
  <c r="U197" i="4"/>
  <c r="T150" i="4"/>
  <c r="U150" i="4"/>
  <c r="T132" i="4"/>
  <c r="U132" i="4"/>
  <c r="T146" i="4"/>
  <c r="U146" i="4"/>
  <c r="T158" i="4"/>
  <c r="U158" i="4"/>
  <c r="T140" i="4"/>
  <c r="U140" i="4"/>
  <c r="T121" i="4"/>
  <c r="U121" i="4"/>
  <c r="T136" i="4"/>
  <c r="U136" i="4"/>
  <c r="U82" i="4"/>
  <c r="T82" i="4"/>
  <c r="U77" i="4"/>
  <c r="T77" i="4"/>
  <c r="U69" i="4"/>
  <c r="T69" i="4"/>
  <c r="P261" i="4" l="1"/>
  <c r="S261" i="4"/>
  <c r="S287" i="4"/>
  <c r="P286" i="4"/>
  <c r="S286" i="4" s="1"/>
  <c r="P285" i="4"/>
  <c r="S285" i="4"/>
  <c r="P284" i="4"/>
  <c r="S284" i="4" s="1"/>
  <c r="P283" i="4"/>
  <c r="S283" i="4"/>
  <c r="P282" i="4"/>
  <c r="S282" i="4" s="1"/>
  <c r="P281" i="4"/>
  <c r="S281" i="4"/>
  <c r="P280" i="4"/>
  <c r="S280" i="4" s="1"/>
  <c r="P279" i="4"/>
  <c r="S279" i="4"/>
  <c r="P278" i="4"/>
  <c r="S278" i="4" s="1"/>
  <c r="P277" i="4"/>
  <c r="S277" i="4"/>
  <c r="P276" i="4"/>
  <c r="S276" i="4" s="1"/>
  <c r="P275" i="4"/>
  <c r="S275" i="4"/>
  <c r="P274" i="4"/>
  <c r="S274" i="4" s="1"/>
  <c r="P273" i="4"/>
  <c r="S273" i="4"/>
  <c r="P272" i="4"/>
  <c r="S272" i="4" s="1"/>
  <c r="P271" i="4"/>
  <c r="S271" i="4"/>
  <c r="P270" i="4"/>
  <c r="S270" i="4" s="1"/>
  <c r="P269" i="4"/>
  <c r="S269" i="4"/>
  <c r="P268" i="4"/>
  <c r="S268" i="4" s="1"/>
  <c r="P267" i="4"/>
  <c r="S267" i="4"/>
  <c r="P266" i="4"/>
  <c r="S266" i="4" s="1"/>
  <c r="S265" i="4"/>
  <c r="P264" i="4"/>
  <c r="S264" i="4" s="1"/>
  <c r="P263" i="4"/>
  <c r="S263" i="4" s="1"/>
  <c r="P262" i="4"/>
  <c r="S262" i="4"/>
  <c r="P260" i="4"/>
  <c r="S260" i="4" s="1"/>
  <c r="P259" i="4"/>
  <c r="S259" i="4"/>
  <c r="U287" i="4"/>
  <c r="T287" i="4"/>
  <c r="Q287" i="4"/>
  <c r="Q286" i="4"/>
  <c r="U285" i="4"/>
  <c r="T285" i="4"/>
  <c r="Q285" i="4"/>
  <c r="Q284" i="4"/>
  <c r="U283" i="4"/>
  <c r="T283" i="4"/>
  <c r="Q283" i="4"/>
  <c r="Q282" i="4"/>
  <c r="U281" i="4"/>
  <c r="T281" i="4"/>
  <c r="Q281" i="4"/>
  <c r="Q280" i="4"/>
  <c r="U279" i="4"/>
  <c r="T279" i="4"/>
  <c r="Q279" i="4"/>
  <c r="Q278" i="4"/>
  <c r="U277" i="4"/>
  <c r="T277" i="4"/>
  <c r="Q277" i="4"/>
  <c r="Q276" i="4"/>
  <c r="U275" i="4"/>
  <c r="T275" i="4"/>
  <c r="Q275" i="4"/>
  <c r="Q274" i="4"/>
  <c r="U273" i="4"/>
  <c r="T273" i="4"/>
  <c r="Q273" i="4"/>
  <c r="Q272" i="4"/>
  <c r="U271" i="4"/>
  <c r="T271" i="4"/>
  <c r="Q271" i="4"/>
  <c r="Q270" i="4"/>
  <c r="U269" i="4"/>
  <c r="T269" i="4"/>
  <c r="Q269" i="4"/>
  <c r="Q268" i="4"/>
  <c r="U267" i="4"/>
  <c r="T267" i="4"/>
  <c r="Q267" i="4"/>
  <c r="Q266" i="4"/>
  <c r="U265" i="4"/>
  <c r="T265" i="4"/>
  <c r="Q265" i="4"/>
  <c r="Q264" i="4"/>
  <c r="Q263" i="4"/>
  <c r="U262" i="4"/>
  <c r="T262" i="4"/>
  <c r="Q262" i="4"/>
  <c r="U261" i="4"/>
  <c r="T261" i="4"/>
  <c r="Q261" i="4"/>
  <c r="Q260" i="4"/>
  <c r="U259" i="4"/>
  <c r="T259" i="4"/>
  <c r="Q259" i="4"/>
  <c r="U260" i="4" l="1"/>
  <c r="T260" i="4"/>
  <c r="U264" i="4"/>
  <c r="T264" i="4"/>
  <c r="T270" i="4"/>
  <c r="U270" i="4"/>
  <c r="T278" i="4"/>
  <c r="U278" i="4"/>
  <c r="T286" i="4"/>
  <c r="U286" i="4"/>
  <c r="U268" i="4"/>
  <c r="T268" i="4"/>
  <c r="U276" i="4"/>
  <c r="T276" i="4"/>
  <c r="U284" i="4"/>
  <c r="T284" i="4"/>
  <c r="T266" i="4"/>
  <c r="U266" i="4"/>
  <c r="T274" i="4"/>
  <c r="U274" i="4"/>
  <c r="T282" i="4"/>
  <c r="U282" i="4"/>
  <c r="U263" i="4"/>
  <c r="T263" i="4"/>
  <c r="U272" i="4"/>
  <c r="T272" i="4"/>
  <c r="U280" i="4"/>
  <c r="T280" i="4"/>
</calcChain>
</file>

<file path=xl/sharedStrings.xml><?xml version="1.0" encoding="utf-8"?>
<sst xmlns="http://schemas.openxmlformats.org/spreadsheetml/2006/main" count="6084" uniqueCount="825">
  <si>
    <t>ÁREA, ZONA, LUGAR</t>
  </si>
  <si>
    <t>TAREA</t>
  </si>
  <si>
    <t>PELIGRO</t>
  </si>
  <si>
    <t>EFECTOS POSIBLES</t>
  </si>
  <si>
    <t>CONTROL EXISTENTES</t>
  </si>
  <si>
    <t>EVALUACIÓN DEL RIESGO</t>
  </si>
  <si>
    <t>VALORACIÓN DEL RIESGO</t>
  </si>
  <si>
    <t>NÚMERO DE EXPUESTOS</t>
  </si>
  <si>
    <t>PEOR CONSECUENCIA</t>
  </si>
  <si>
    <t>REQUISITOS LEGALES ESPECÍFICOS SI/NO</t>
  </si>
  <si>
    <t>MEDIDAS DE INTERVENCIÓN</t>
  </si>
  <si>
    <t>RUTINARIA  SI/NO</t>
  </si>
  <si>
    <t>CLASIFICACIÓN</t>
  </si>
  <si>
    <t>DESCRIPCIÓN</t>
  </si>
  <si>
    <t>FUENTE GENERADORA</t>
  </si>
  <si>
    <t>FUENTE</t>
  </si>
  <si>
    <t>MEDIO</t>
  </si>
  <si>
    <t>INDIVIDUO</t>
  </si>
  <si>
    <t xml:space="preserve">Nivel de Deficiencia (ND) </t>
  </si>
  <si>
    <t>Nivel de Exposición (NE)</t>
  </si>
  <si>
    <t>Nivel de Probabilidad (ND*NE)</t>
  </si>
  <si>
    <t>Interpretación del Nivel de Probabilidad</t>
  </si>
  <si>
    <t>Nivel de Consecuencia</t>
  </si>
  <si>
    <t>Nivel de Riesgo e Intervención (NR)</t>
  </si>
  <si>
    <t>Interpretación del Nivel de Riesgo</t>
  </si>
  <si>
    <t>ACEPTABILIDAD DEL RIESGO</t>
  </si>
  <si>
    <t>ELIMINACIÓN</t>
  </si>
  <si>
    <t>SUSTITUCIÓN</t>
  </si>
  <si>
    <t>CONTROLES DE INGENIERÍA</t>
  </si>
  <si>
    <t xml:space="preserve"> ADMINISTRATIVOS</t>
  </si>
  <si>
    <t xml:space="preserve"> SEÑALIZACIÓN</t>
  </si>
  <si>
    <t xml:space="preserve"> ELEMENTOS DE PROTECCIÓN  PERSONAL</t>
  </si>
  <si>
    <t>SI</t>
  </si>
  <si>
    <t>Biomecánico</t>
  </si>
  <si>
    <t>N.E</t>
  </si>
  <si>
    <t>Enfermedad aguda o crónica que puede generar incapacidad</t>
  </si>
  <si>
    <t>Si</t>
  </si>
  <si>
    <t>N/A</t>
  </si>
  <si>
    <t>Enfermedades infectocontagiosas</t>
  </si>
  <si>
    <t>NO</t>
  </si>
  <si>
    <t>PROCESO(S)</t>
  </si>
  <si>
    <t xml:space="preserve">Movilización de pacientes </t>
  </si>
  <si>
    <t xml:space="preserve">Cargo </t>
  </si>
  <si>
    <t xml:space="preserve">Postura </t>
  </si>
  <si>
    <t>Movimientos repetitivos</t>
  </si>
  <si>
    <t xml:space="preserve">Manipulación manual de pacientes </t>
  </si>
  <si>
    <t xml:space="preserve">Lesiones osteomusculares </t>
  </si>
  <si>
    <t>Capacitación en higiene postural</t>
  </si>
  <si>
    <t>MISIONALES</t>
  </si>
  <si>
    <t xml:space="preserve">Postura mantenida de pie </t>
  </si>
  <si>
    <t xml:space="preserve">Preparar medicamentos </t>
  </si>
  <si>
    <t xml:space="preserve">Heridas superficiales </t>
  </si>
  <si>
    <t>BIOMECANICO</t>
  </si>
  <si>
    <t>Guardianes Cuarto de medicamentos</t>
  </si>
  <si>
    <t xml:space="preserve">Toma signos vitales </t>
  </si>
  <si>
    <t>Limpieza y desinfección de la unidad del paciente</t>
  </si>
  <si>
    <t>Postura sedente</t>
  </si>
  <si>
    <t xml:space="preserve">Acolitar procedimientos realizados por  Enfermera y/o Medico </t>
  </si>
  <si>
    <t xml:space="preserve">Lesiones leves </t>
  </si>
  <si>
    <t>Condiciones locativas adecuadas para la realizar la tarea</t>
  </si>
  <si>
    <t>Continuidad en inspecciones y capacitaciones en manejo adecuado de contropunzantes</t>
  </si>
  <si>
    <t>Continuidad en la dotación Guantes, monogafas, bata</t>
  </si>
  <si>
    <t xml:space="preserve">Apoyo al transporte de pacientes entre las áreas del hospital </t>
  </si>
  <si>
    <t>Mantenimiento de camillas y sillas de ruedas</t>
  </si>
  <si>
    <t>Funcionamiento y ubicación adecuadas de los equipos usados en la tarea</t>
  </si>
  <si>
    <t>contacto con (orina, sangre, heces fecales, ubicación de ropa en los contenedores)</t>
  </si>
  <si>
    <t>Continuar disponibilidad de áreas y recipientes para la disposición.</t>
  </si>
  <si>
    <t xml:space="preserve">Atención de pacientes </t>
  </si>
  <si>
    <t xml:space="preserve">Actividad </t>
  </si>
  <si>
    <t>Tarea</t>
  </si>
  <si>
    <t>Disposición prendas de ropa usadas en la atención</t>
  </si>
  <si>
    <t>Realizar procedimientos que implican una exposición  de microorganismos con transmisión a través de vía percutánea o mucosa</t>
  </si>
  <si>
    <t>por inhalación, por contacto con mucosas o piel no intacta a material infeccioso, fluidos corporales como sangre, superficies contaminadas</t>
  </si>
  <si>
    <t>Limpieza y desinfección  usando protocolos estandarizados</t>
  </si>
  <si>
    <t>Continuidad en la aplicación de procedimientos de limpieza y desinfección</t>
  </si>
  <si>
    <t>Enfermera</t>
  </si>
  <si>
    <t>Labores administrativas</t>
  </si>
  <si>
    <t>Digitación de notas y formatos definidos en los procesos asistenciales</t>
  </si>
  <si>
    <t>Entrega y recibo de turno</t>
  </si>
  <si>
    <t>Medico General</t>
  </si>
  <si>
    <t>Medico Especialista</t>
  </si>
  <si>
    <t>Enfermera (o)</t>
  </si>
  <si>
    <t>Limpieza y desinfección  usando protocolos estandarizados, ventilación</t>
  </si>
  <si>
    <t>SOPORTE TERAPEUTICO</t>
  </si>
  <si>
    <t>Jabones, gel antibatecrial</t>
  </si>
  <si>
    <t xml:space="preserve">Selección de productos con ficha técnica y especificaciones propias de las tareas </t>
  </si>
  <si>
    <t>Rodas de higiene de manos</t>
  </si>
  <si>
    <t xml:space="preserve">Jabones, productos para limpieza y desinfección </t>
  </si>
  <si>
    <t>BAJO</t>
  </si>
  <si>
    <t>IV</t>
  </si>
  <si>
    <t>ACEPTABLE</t>
  </si>
  <si>
    <t>III</t>
  </si>
  <si>
    <t>MEJORABLE</t>
  </si>
  <si>
    <t>Cajas que contienen insumos para el funcionamiento del servicio</t>
  </si>
  <si>
    <t>Organización en estantes de acuerdo al peso de cada caja, partir en cantidades pequeñas para aminorar el peso al momento de manipular las cajas, uso de carros transportadores</t>
  </si>
  <si>
    <t>Mantenimientcarrito transportador</t>
  </si>
  <si>
    <t>contacto con fluidos corporales  ubicación  contenedores</t>
  </si>
  <si>
    <t>SOPORTE TERAPEUTICO COSULTA EXTERNA</t>
  </si>
  <si>
    <t>QUIROFANO</t>
  </si>
  <si>
    <t>Gases y vapores</t>
  </si>
  <si>
    <t xml:space="preserve">Formaldehído </t>
  </si>
  <si>
    <t xml:space="preserve">Irritación en la vías respiratorias </t>
  </si>
  <si>
    <t xml:space="preserve">Uso de EPP </t>
  </si>
  <si>
    <t>Capacitación en medidas preventivas</t>
  </si>
  <si>
    <t>Gases anestésicos</t>
  </si>
  <si>
    <t xml:space="preserve">Anestesia de pacientes:
(perdida reversible de la sensibilidad por empleo
de agentes químicos y con fines de terapéutica
quirúrgica) </t>
  </si>
  <si>
    <t>Equipos
anestésicos  y del sistema de ventilación</t>
  </si>
  <si>
    <t>Uso de EPP</t>
  </si>
  <si>
    <t xml:space="preserve">     QUIROFANO                                                           </t>
  </si>
  <si>
    <t>Locativo (caída de personas)</t>
  </si>
  <si>
    <t>Pisos en adecuadas condiciones</t>
  </si>
  <si>
    <t>Condiciones de seguridad</t>
  </si>
  <si>
    <t xml:space="preserve"> CENTRAL DE ESTERILIZACIÓN                                                           </t>
  </si>
  <si>
    <t>Actividades en área de  lavado</t>
  </si>
  <si>
    <t xml:space="preserve">Revisar el instrumental </t>
  </si>
  <si>
    <t xml:space="preserve">Golpes, cortes, atrapamientos </t>
  </si>
  <si>
    <t>Esfuerzo</t>
  </si>
  <si>
    <t xml:space="preserve">Ruido </t>
  </si>
  <si>
    <t>Fatiga auditiva</t>
  </si>
  <si>
    <t xml:space="preserve">Lesiones en la piel </t>
  </si>
  <si>
    <t xml:space="preserve"> UCI ADULTOS         URGENCIAS CIRUGIA GENERAL ORTOPEDIA CONTROBUTIVO  PENSIÓN             QUIROFANO     MEDICINA INTERNA UCIN                          NEONATOS  GINECOLOGÍA  CONSULTA EXTERNA                      URPA  </t>
  </si>
  <si>
    <t>SOPORTE TERAPEUTICO RADIOTERAPIA</t>
  </si>
  <si>
    <t>Revisión de equipos</t>
  </si>
  <si>
    <t>Radiaciones ionizantes</t>
  </si>
  <si>
    <t xml:space="preserve">Ubicación del paciente en el equipo </t>
  </si>
  <si>
    <t>Paciente</t>
  </si>
  <si>
    <t xml:space="preserve">Altas temperaturas </t>
  </si>
  <si>
    <t>Todas las actividades que se realizan en el servicio</t>
  </si>
  <si>
    <t xml:space="preserve">Uso apropiado de equipos </t>
  </si>
  <si>
    <t>Uso apropiado de polainas</t>
  </si>
  <si>
    <t>Señalización, labores de limpieza de manera permanente</t>
  </si>
  <si>
    <t>Postura forzada</t>
  </si>
  <si>
    <t>CENTRAL DE GASES MEDICINALES</t>
  </si>
  <si>
    <t xml:space="preserve">Técnico de central de gases medicinales
</t>
  </si>
  <si>
    <t>Revisar bitácora,  recibir turno, revisar en sistema stock de cilindros</t>
  </si>
  <si>
    <t>Diligenciar formatos en área de producción de aire medicinal, bombas de vacío, área de almacenamiento de cilindros, área de almacenamiento de nitrógeno y CO2.</t>
  </si>
  <si>
    <t xml:space="preserve">Controles operacionales </t>
  </si>
  <si>
    <t>Manejo de herramientas manuales, uso de llaves de unión para ajuste de mangueras (látigos de llenado).</t>
  </si>
  <si>
    <t>Activación de maquinas y equipos de producción de aire medicinal</t>
  </si>
  <si>
    <t xml:space="preserve">Mantenimiento de las maquinas </t>
  </si>
  <si>
    <t>N.A</t>
  </si>
  <si>
    <t>Verificación de las condiciones de funcionamiento de maquinas y equipos</t>
  </si>
  <si>
    <t xml:space="preserve">Mantenimiento de las maquinas, uso de herramientas en adecuado estado de funcionamiento </t>
  </si>
  <si>
    <t>Uso de guantes</t>
  </si>
  <si>
    <t xml:space="preserve"> Enfermedad temporal que produce malestar</t>
  </si>
  <si>
    <t>Entregar cilindro a servicios</t>
  </si>
  <si>
    <t xml:space="preserve"> Manipulación de cilindros  </t>
  </si>
  <si>
    <t>Botas de seguridad y guantes, manipulación apropiada de cargas</t>
  </si>
  <si>
    <t>Inspecciones de uso de elementos de protección personal</t>
  </si>
  <si>
    <t>Mantenimiento de las maquinas, uso de herramientas en adecuado estado de funcionamiento , carro transportador en adecuadas condiciones, uso de cadena de seguridad para garantizar el posicionamiento correcto del cilindro.</t>
  </si>
  <si>
    <t>Higiene de manos, uso de epp</t>
  </si>
  <si>
    <t xml:space="preserve">Jefe de producción
central de gases medicinales
</t>
  </si>
  <si>
    <t>Actualización y revisión de documentos, realizar paquete técnico</t>
  </si>
  <si>
    <t xml:space="preserve">Supervisión del suministro de los diferentes gases,  supervisión del mantenimiento preventivo y correctivo de la central de gases medicinales en área de producción </t>
  </si>
  <si>
    <t xml:space="preserve">Jefe de control de calidad
central de gases medicinales
</t>
  </si>
  <si>
    <t>Actualización y revisión de documentos, capacitaciones al personal, auditorías a proveedores, revisar todas las formulaciones de antibióticos de amplio espectro del hospital, revisión de comité operativo.</t>
  </si>
  <si>
    <t>Realiza control de calidad al aire medicinal en el área de producción, por medio de tubos de gases colorimétricos.</t>
  </si>
  <si>
    <t>coordinar farmacia de Quirófano y servicios,realizar rondas de inspección por los servicios, para verificar las instalaciones, tomas y redes de gases,19.  recepción técnica de medicamentos en bodega</t>
  </si>
  <si>
    <t>SOPORTE TERAPEUTICO     CONSULTA EXTERNA</t>
  </si>
  <si>
    <t>Oncología</t>
  </si>
  <si>
    <t>BANCO DE LECHE HUMANA</t>
  </si>
  <si>
    <t>Limpieza y desinfección del área de trabajo</t>
  </si>
  <si>
    <t xml:space="preserve">Proceso de pasteurización </t>
  </si>
  <si>
    <t>Proceso de pasteurización</t>
  </si>
  <si>
    <t>Homogenización de la leche</t>
  </si>
  <si>
    <t>Posición sedente y movimientos de flexoextensión de muñeca y dedos</t>
  </si>
  <si>
    <t xml:space="preserve">Selección y clasificación, toma de muestras para verificar su calidad en tubo de ensayo hacer pruebas de acidez </t>
  </si>
  <si>
    <t xml:space="preserve">Baño serológico: toman de cada tubo tres muestras con un capilar para determinar las calorías de la leche, posteriormente los capilares se llevan a microcentrífuga </t>
  </si>
  <si>
    <t xml:space="preserve">Reembase: realizar stikers para marcación de 30 frascos aproximadamente, después coloca el hielo en la cubeta donde se introducen los frascos reembasados y posteriormente se ubican en la nevera de pasterización </t>
  </si>
  <si>
    <t>Enfriar: se  retiran los frascos de la máquina de pasteurizar y los ingresa al enfriador</t>
  </si>
  <si>
    <t>formatos y papelería propia del proceso</t>
  </si>
  <si>
    <t xml:space="preserve">Proceso lavado y lactario </t>
  </si>
  <si>
    <t>Lavado, enjuague y secado de recipientes y frascos</t>
  </si>
  <si>
    <t>Limpieza y desinfección de las áreas de trabajo</t>
  </si>
  <si>
    <t>Porcionamiento: partición de acuerdo a la prescripción</t>
  </si>
  <si>
    <t>Exposición calor de mechero</t>
  </si>
  <si>
    <t xml:space="preserve">Exposición calor de dispositivo </t>
  </si>
  <si>
    <t>Existencia de soporte que permite manipular el dispositivo de manera segura</t>
  </si>
  <si>
    <t>Personal usa adecuadamente el dispositivo</t>
  </si>
  <si>
    <t xml:space="preserve">Todos los proceso de banco de leche </t>
  </si>
  <si>
    <t xml:space="preserve"> </t>
  </si>
  <si>
    <t>capacitación en técnica de extracción</t>
  </si>
  <si>
    <t>Salpicadura de leche materna</t>
  </si>
  <si>
    <t>Proyectar documentos y realizar gestiones administrativas para el funcionamiento del servicio, verificar el adecuado desempeño del personal</t>
  </si>
  <si>
    <t>SOPORTE TERAPEUTICO BANCO DE LECHE HUMANA</t>
  </si>
  <si>
    <t>Diligenciamiento de  formatos propios de la atención en salud.</t>
  </si>
  <si>
    <t xml:space="preserve">Realizar procesos interventivos de acuerdo a su perfil profesional </t>
  </si>
  <si>
    <t>APOYO</t>
  </si>
  <si>
    <t xml:space="preserve">GERENCIA SUBGERENCIAS TALENTO HUMANO RECURSOS  FISICOS                     FINANZAS  PLANEACIÓN-CALIDAD JURIDICA GESTIÓN DE LA INFORMACION SST                       </t>
  </si>
  <si>
    <t>Profesionales Especializados, Profesionales Universitarios, Técnicos administrativos, auxiliares administrativos</t>
  </si>
  <si>
    <t>Proyectar documentos y realizar gestiones administrativa conforme a las necesidades de cada proceso</t>
  </si>
  <si>
    <t xml:space="preserve">Lesiones superficiales; heridas de poca profundidad, contusiones; irritaciones del ojo por material particulado. </t>
  </si>
  <si>
    <t>Orden y aseo en la áreas de archivo y alcenamiento</t>
  </si>
  <si>
    <t>Comisión fuera de las instalaciones del hospital</t>
  </si>
  <si>
    <t xml:space="preserve">Accidentes de transito </t>
  </si>
  <si>
    <t>Realizar desplazamiento con empresas autorizadas y que cumplan con la normatividad aplicable</t>
  </si>
  <si>
    <t>Manejo de archivo documental</t>
  </si>
  <si>
    <t xml:space="preserve">APOYO </t>
  </si>
  <si>
    <t>Realización de inspecciones de bioseguridad y de condiciones locativas, maquinas y equipos</t>
  </si>
  <si>
    <t xml:space="preserve">SST                            RECURSOS FISICOS     GESTIÓN DE LA INFORMACIÓN </t>
  </si>
  <si>
    <t>Profesionales Universitarios, Técnicos administrativos, auxiliares administrativos</t>
  </si>
  <si>
    <t>Profesionales Universitarios  Técnicos administrativos, auxiliares administrativos</t>
  </si>
  <si>
    <t>Profesionales Especializados, Profesionales Universitarios, Técnicos administrativos, auxiliares administrativos, auxiliares área de la salud</t>
  </si>
  <si>
    <t xml:space="preserve">HOSPITALIZACIÓN QUIROFANO- GINECOLOGIA  URGENCIAS-CONSULTA EXTERNA SOPORTE TERAPEUTICO APOYO DIAGNOSTICO SEGURIDAD DEL PACIENTE VIGILANCIA EPIDEMIOLOGICA  SERVICIO FARMACEUTICO  ATENCIÓN AL USUARIO                                        </t>
  </si>
  <si>
    <t>Visitas de áreas de trabajo</t>
  </si>
  <si>
    <t>Visitas  áreas de trabajo</t>
  </si>
  <si>
    <t xml:space="preserve">Realización de rondas de seguridad  y rondas verificación protocolo higiene de manos, </t>
  </si>
  <si>
    <t xml:space="preserve">SEGURIDAD DEL PACIENTE VIGILANCIA EPIDEMIOLOGICA  </t>
  </si>
  <si>
    <t>Condiciones de almacenamiento</t>
  </si>
  <si>
    <t>Elaboración de documentos relacionados con las actividades de cada cargo</t>
  </si>
  <si>
    <t xml:space="preserve">auxiliares operativos </t>
  </si>
  <si>
    <t xml:space="preserve">auxiliares operativos confección  </t>
  </si>
  <si>
    <t>Organizar ropa para el remiendo</t>
  </si>
  <si>
    <t>Remiendo de prendas</t>
  </si>
  <si>
    <t>Confección de prendas</t>
  </si>
  <si>
    <t xml:space="preserve">Corte de tela </t>
  </si>
  <si>
    <t xml:space="preserve">Elaborar prendas nuevas y remendar ropa </t>
  </si>
  <si>
    <t>Lesiones superficiales; heridas de poca profundidad, contusiones.</t>
  </si>
  <si>
    <t>Herramientas en adecuado estado de funcionamiento , mantenimiento preventivo y correctivo</t>
  </si>
  <si>
    <t>Uso apropiado de las herramientas</t>
  </si>
  <si>
    <t xml:space="preserve">auxiliares operativos lavado </t>
  </si>
  <si>
    <t xml:space="preserve"> Recolectar la ropa sucia que está en los contenedores de cada servicio</t>
  </si>
  <si>
    <t xml:space="preserve"> Dividir  la ropa sucia que está en los contenedores  para ingresarla a las maquinas</t>
  </si>
  <si>
    <t xml:space="preserve">Lavado </t>
  </si>
  <si>
    <t xml:space="preserve">Sacar ropa mojada de l a lavadora </t>
  </si>
  <si>
    <t xml:space="preserve">Secado                          Lavado </t>
  </si>
  <si>
    <t>Maquinas de lavado, secado y planchado</t>
  </si>
  <si>
    <t>Descargue de ropa de las maquinas de lavado y secado</t>
  </si>
  <si>
    <t>Limpieza y desinfección de las maquinas</t>
  </si>
  <si>
    <t>Planchado</t>
  </si>
  <si>
    <t>Tomar la prenda de ropa, doblarla y posteriormente ingresarla a máquina de planchado</t>
  </si>
  <si>
    <t>Secado                          Lavado                     Planchado</t>
  </si>
  <si>
    <t>Limpieza  y desinfección de las maquinas y superficies</t>
  </si>
  <si>
    <t xml:space="preserve">Postura mantenida de pie con  flexión de cuello de 0° a 10°, flexión de hombro de 0° a 100°, flexión de codos entre 0° a 100°, flexión de tronco de 0° a 30°, flexoextensión de muñeca y dedos </t>
  </si>
  <si>
    <t>Secado                          Lavado                    Planchado</t>
  </si>
  <si>
    <t>Secado                          Lavado                  Planchado</t>
  </si>
  <si>
    <t xml:space="preserve">Sistema de ventilación </t>
  </si>
  <si>
    <t xml:space="preserve">Hidratación, uso de EPP  </t>
  </si>
  <si>
    <t>auxiliares operativos conductores</t>
  </si>
  <si>
    <t>RECURSOS FISICOS ( conductores)</t>
  </si>
  <si>
    <t>Transporte</t>
  </si>
  <si>
    <t>Físico</t>
  </si>
  <si>
    <t>Molestias e irritación</t>
  </si>
  <si>
    <t>Vibración</t>
  </si>
  <si>
    <t>Publico: accidente de transito</t>
  </si>
  <si>
    <t>Lesiones de diferentes grados y magnitud</t>
  </si>
  <si>
    <t>auxiliares operativos radioperadores, recepción</t>
  </si>
  <si>
    <t xml:space="preserve">LABORATORIO CLINICO </t>
  </si>
  <si>
    <t xml:space="preserve">contacto con residuos de las muestras </t>
  </si>
  <si>
    <t xml:space="preserve">Toma de muestras de cuerdo a las solicitudes </t>
  </si>
  <si>
    <t xml:space="preserve">Censo </t>
  </si>
  <si>
    <t xml:space="preserve">Gestionar las ordenes de laboratorio a través del sistema, cobrar las órdenes alrededor de 75 a 100 órdenes por turno y   facturar entre 75 a 100 órdenes por turno
 </t>
  </si>
  <si>
    <t xml:space="preserve">Educación a pacientes </t>
  </si>
  <si>
    <t>Gestionar documentos mediantes sistema interno</t>
  </si>
  <si>
    <t>BANCO DE SANGRE</t>
  </si>
  <si>
    <t>Director del banco de sangre, Coordinador técnico de banco de sangre</t>
  </si>
  <si>
    <t>Gestionar documentos, asistir a reuniones, gestionar  para garantizar el funcionamiento del  proceso.</t>
  </si>
  <si>
    <t>Atención de usuarios</t>
  </si>
  <si>
    <t xml:space="preserve">Evaluación integral de los donadores  </t>
  </si>
  <si>
    <t>Elaborar documentos, propios del proceso,  gestionar los aspectos administrativos del proceso de acuerdo al manual de funciones</t>
  </si>
  <si>
    <t xml:space="preserve">Atender jornadas de donación extramurales </t>
  </si>
  <si>
    <t xml:space="preserve">Realizar proceso de recolección de muestras </t>
  </si>
  <si>
    <t xml:space="preserve">Procesamiento de muestras </t>
  </si>
  <si>
    <t>Realizar las pruebas a la sangres recolectada, unmunohematologia y separación de componentes</t>
  </si>
  <si>
    <t>CENTRAL DE MEZCLAS</t>
  </si>
  <si>
    <t>Regente de farmacia digitador                       (Auxiliar área de la salud )</t>
  </si>
  <si>
    <t xml:space="preserve">Toma de temperatura, ingreso e impresión, recepción de llamadas, confirmación de novedades, ingreso sistemas, actividad de cobro </t>
  </si>
  <si>
    <t>Recoger pilas</t>
  </si>
  <si>
    <t xml:space="preserve">Manipular elementos que salen de la nevera </t>
  </si>
  <si>
    <t>Limpieza de los productos a preparar en el área de pre elaboración</t>
  </si>
  <si>
    <t>Auxiliar área de la salud (re empaque)</t>
  </si>
  <si>
    <t xml:space="preserve">Apoyo </t>
  </si>
  <si>
    <t>Cortar soluciones</t>
  </si>
  <si>
    <t>Adecuadas condiciones en las herramientas de trabajo</t>
  </si>
  <si>
    <t>Materiales que se transportan en nevera</t>
  </si>
  <si>
    <t>Alistamiento, entrega de medicamentos, dispositivos e insumos</t>
  </si>
  <si>
    <t>Cortar tabletas (blíster)</t>
  </si>
  <si>
    <t>Re empaque y sellado</t>
  </si>
  <si>
    <t>Proceso de sellado</t>
  </si>
  <si>
    <t>Enfermedades respiratorias</t>
  </si>
  <si>
    <t>Sellado</t>
  </si>
  <si>
    <t>Elaboración ordenes de producción, etiquedo de productos</t>
  </si>
  <si>
    <t>Entrega de producto</t>
  </si>
  <si>
    <t>Alistamiento, , entrega de medicamentos que rotan diariamente  y que corresponde del área de dispensación a central de mezclas</t>
  </si>
  <si>
    <t>Sistema de montacargas , carrito transportador</t>
  </si>
  <si>
    <t xml:space="preserve">Etiquetado </t>
  </si>
  <si>
    <t>Maquinaria en adecuadas condiciones de funcionamiento</t>
  </si>
  <si>
    <t xml:space="preserve">Limpieza de las herramientas y áreas de trabajo </t>
  </si>
  <si>
    <t xml:space="preserve">Trasladar materiales e insumos a la zona de preparación </t>
  </si>
  <si>
    <t>Uso carrito transportador</t>
  </si>
  <si>
    <t>Toma de temperatura y humedad relativa</t>
  </si>
  <si>
    <t>Auxiliar área de la salud (acondicionamiento)</t>
  </si>
  <si>
    <t xml:space="preserve">Elaboración </t>
  </si>
  <si>
    <t>Cabina de bioseguridad clase A II B II</t>
  </si>
  <si>
    <t>Uso de EPP según protocolo</t>
  </si>
  <si>
    <t>Material particulado</t>
  </si>
  <si>
    <t xml:space="preserve">Irritación de la piel u mucosas, reacciones alérgicas, posibles mutaciones celulares </t>
  </si>
  <si>
    <t xml:space="preserve">Químico farmacéutico (Jefe de control de calidad) </t>
  </si>
  <si>
    <t xml:space="preserve">Revisión de kardex de ingresos y salidas de muestras </t>
  </si>
  <si>
    <t xml:space="preserve">Procedimiento de inclusión (muestras quirúrgicas y biopsias) </t>
  </si>
  <si>
    <t>PATOLOGIA</t>
  </si>
  <si>
    <t>Jabones, gel antibatecrial, productos de limpieza y desinfección</t>
  </si>
  <si>
    <t xml:space="preserve">Corte y desbaste  </t>
  </si>
  <si>
    <t xml:space="preserve">Postura sedente y movimientos de miembros superiores </t>
  </si>
  <si>
    <t xml:space="preserve">Desparafinar , enfriar y coloración </t>
  </si>
  <si>
    <t>Montaje y rotulación (montaje de placas, posteriormente se hace la rotulación con el stiker)</t>
  </si>
  <si>
    <t xml:space="preserve">Biopsia por congelación  </t>
  </si>
  <si>
    <t>máquina de criostato</t>
  </si>
  <si>
    <t>Proceso de inclusión (Incluir las muestras en parafina caliente para su conservación )</t>
  </si>
  <si>
    <t xml:space="preserve">Macroscopia </t>
  </si>
  <si>
    <t xml:space="preserve">Descripción de la muestra </t>
  </si>
  <si>
    <t xml:space="preserve">Sacar del recipiente la muestra que se encuentra sumergida en formo </t>
  </si>
  <si>
    <t>Cortes de muestras con herramienta manual</t>
  </si>
  <si>
    <t>Lectura de muestras y generación de informe</t>
  </si>
  <si>
    <t>Microscopia</t>
  </si>
  <si>
    <t>Apoyo al proceso de coloración</t>
  </si>
  <si>
    <t xml:space="preserve">Se introducen las muestras liquidas  en diferentes recipientes que contienen colorantes </t>
  </si>
  <si>
    <t xml:space="preserve">Auxiliar administrativo </t>
  </si>
  <si>
    <t>HEMODIALISIS</t>
  </si>
  <si>
    <t>Realizar el montaje de la máquina NIPRO para hemodiálisis</t>
  </si>
  <si>
    <t>Alistamiento</t>
  </si>
  <si>
    <t>Capacitación en higiene postural, uso de la maquina según las instrucciones de uso</t>
  </si>
  <si>
    <t>Carrito transportador</t>
  </si>
  <si>
    <t xml:space="preserve">Recoger ropa limpia en lavandería  e insumos </t>
  </si>
  <si>
    <t xml:space="preserve">MADRE CANGURO </t>
  </si>
  <si>
    <t xml:space="preserve">1. Recoger facturas de pacientes de la agenda diaria.
2. Contestar mensajes de WhatsApp
3. Atención de público
4. Contestar teléfono
5. Realizar trámites para gestión de autorizaciones
6. Relacionar en Excel información de paquetes de pacientes
7. Notas de enfermería
8. Estadísticas
</t>
  </si>
  <si>
    <t xml:space="preserve">IAMI </t>
  </si>
  <si>
    <t>1. Verificación de informes y planillas de citas
2. Ingreso de información en planillas
3. Informe de pacientes
4. Revisión de base de datos del Programa Guaguas de mi Nariño
5. Revisión de correo
6. Asesoría y consejería en lactancia y método canguro
7. Asesoría y consejería en lactancia y método canguro intrahospitalario
8. Notas de enfermería</t>
  </si>
  <si>
    <t>TODOS LOS COLABORADORES</t>
  </si>
  <si>
    <t xml:space="preserve">Administrativas </t>
  </si>
  <si>
    <t xml:space="preserve">Administativas </t>
  </si>
  <si>
    <t xml:space="preserve">Coriente regulada , polos a tierra </t>
  </si>
  <si>
    <t xml:space="preserve">Conecciones con multiomas </t>
  </si>
  <si>
    <t>Apagar los equipos cuando no se usen</t>
  </si>
  <si>
    <t>Organizar cableado con espirales</t>
  </si>
  <si>
    <t xml:space="preserve">Locativo </t>
  </si>
  <si>
    <t xml:space="preserve">Espacios de trabajo reducidos </t>
  </si>
  <si>
    <t>Pasillos a de circulación despejados</t>
  </si>
  <si>
    <t xml:space="preserve">Disponer de nuevos espacios fisicos </t>
  </si>
  <si>
    <t xml:space="preserve">Uso de tapabocas </t>
  </si>
  <si>
    <t>Permitir recambios de aire  dejando ventanas y puertas abiertas</t>
  </si>
  <si>
    <t>Limpieza periodica de los espacios de archivo, fumigación periodica</t>
  </si>
  <si>
    <t>Uso de EPP cuando se ingrese a estos espacios</t>
  </si>
  <si>
    <t>Sobrecarga en estanteria por ausencia de espacio para almacenamiento</t>
  </si>
  <si>
    <t xml:space="preserve">Incendio, incremento en la acumulación de polvo lo que puede generar enfermedades dermicas, oculares y respiratorias, golpes por caída de cajas </t>
  </si>
  <si>
    <t>Primer piso: Talento Humano, Finanzas, Planeación, Juridica, facturación 2 piso, Vigilancia Epidemiologica 4 piso</t>
  </si>
  <si>
    <t xml:space="preserve">Existencia de cafeteras, microondas </t>
  </si>
  <si>
    <t xml:space="preserve">Enfermedad aguda o crónica que puede generar incapacidad </t>
  </si>
  <si>
    <t xml:space="preserve">Habilitar una zona exlusiva para uso de este tipo de aparatos </t>
  </si>
  <si>
    <t>Enchufes en buen estado</t>
  </si>
  <si>
    <t xml:space="preserve">Ingreso a las instalaciones  </t>
  </si>
  <si>
    <t xml:space="preserve">Ubicar mayor número de tapetes </t>
  </si>
  <si>
    <t xml:space="preserve">Señalización, uso de tapetes, ubicación de lijas antideslizantes </t>
  </si>
  <si>
    <t>Insuficiente espacio para almacenar los productos</t>
  </si>
  <si>
    <t xml:space="preserve">Golpes contusiones </t>
  </si>
  <si>
    <t xml:space="preserve">Anclar los estantes, ampliar las áreas de almacenamiento   </t>
  </si>
  <si>
    <t>Primer piso: Talento Humano, Finanzas, Planeación, Juridica, facturación 2 piso, Vigilancia Epidemiologica 4 piso, auditoria medica primer piso, recursos fisicos 4 piso.</t>
  </si>
  <si>
    <t>Espacios apropiados para las actividades laborales</t>
  </si>
  <si>
    <t xml:space="preserve">Lesiones superficiales, heridas de poca profundidad, contusiones, </t>
  </si>
  <si>
    <t xml:space="preserve">Mantenimiento de las instalaciones </t>
  </si>
  <si>
    <t>conservar el orden y aseo</t>
  </si>
  <si>
    <t xml:space="preserve">Molestias e irritación </t>
  </si>
  <si>
    <t>Primer piso: Talento Humano, Finanzas, Planeación, Juridica, facturación 2 piso, Vigilancia Epidemiologica 4 piso, bodegas secretaria clinica de los servicio de: urgencias, espacializadades 4 piso, gestión ambiental, laboratorio clinico, estaciones de enfermería de: neonatos, UCIN, Medicina Interna, Urgencias, 5 piso , Quirofano, madre canguro, IAMI</t>
  </si>
  <si>
    <t>Banco de leche, central de esterilización,consulta externa, coordinación de Quirofanos, rehabilitación, oncologia, patologia,modulo de atención al usuario,subgerencia administrativa y financiera, subgerencia de prestación de servicios, banco de sangre, laboratorio clinico,docencia universitaria,emergencias y desastres, central de gases medicionales, gerencia, estaciones de enfermería de: especializades 4 piso Ginecologia, UCI audultos, cirugia general, sala de partos</t>
  </si>
  <si>
    <t xml:space="preserve">Procedimientos quirúrgicos </t>
  </si>
  <si>
    <t>Tensión y carga física sobre los músculos, derivada de las exigencias de motricidad  y precisión de los movimientos durante el acto quirúrgico</t>
  </si>
  <si>
    <t xml:space="preserve">Medico Especialista (Anestesiólogo),Medico General, Enfermera (o), Auxiliar de enfermería, Instrumentador quirúrgico    </t>
  </si>
  <si>
    <t>Eléctrico</t>
  </si>
  <si>
    <t xml:space="preserve">Conexiones eléctricas de equipos biomédicos, ofimáticos e industriales </t>
  </si>
  <si>
    <t xml:space="preserve">Quemaduras, afectaciones  eléctricas sobre el corazón. </t>
  </si>
  <si>
    <t>Conexiones eléctricas, equipos en adecuado estado de funcionamiento</t>
  </si>
  <si>
    <t xml:space="preserve">Mantenimiento preventivo de los equipos  </t>
  </si>
  <si>
    <t xml:space="preserve">Químico </t>
  </si>
  <si>
    <t>Enfermedades asociadas al sistema nervioso, hígado y riñón</t>
  </si>
  <si>
    <t xml:space="preserve">Atención a las solicitudes de los pacientes, familiares o acompañantes </t>
  </si>
  <si>
    <t>Agresiones físicas</t>
  </si>
  <si>
    <t>Botones de pánico, cámaras de seguridad,  verificación vehículos en las porterías de la entidad</t>
  </si>
  <si>
    <t xml:space="preserve">registro de  personas en las porterías de la entidad, medidas de autoprotección como el distanciamiento físico, información sobre deberes y derechos. </t>
  </si>
  <si>
    <t>Mantenimiento preventivo camas y camillas</t>
  </si>
  <si>
    <t>Continuidad  en el desarrollo del PVE de riesgo Biomecánico: capacitaciones, inspecciones, realización de pausas activas y dotación de elementos de confort que puedan requerirse
Exámenes medico ocupacionales acorde al profesiograma</t>
  </si>
  <si>
    <t xml:space="preserve">Manipulación manual de cargas dentro de los limites permisibles </t>
  </si>
  <si>
    <t>Auxiliar área de la salud</t>
  </si>
  <si>
    <t>Sintomatología osteomuscular</t>
  </si>
  <si>
    <t xml:space="preserve">Mecánico </t>
  </si>
  <si>
    <t>Manipulación corto punzantes</t>
  </si>
  <si>
    <t>Capacitación , inspección corto punzantes</t>
  </si>
  <si>
    <t>Ejecutar plan de mantenimiento a las herramientas involucradas en la movilización de pacientes</t>
  </si>
  <si>
    <t xml:space="preserve">Continuidad  en el desarrollo del PVE de riesgo Biomecánico: capacitaciones, inspecciones, realización de pausas activas y dotación de elementos de confort que puedan requerirse
</t>
  </si>
  <si>
    <t>Equipos en adecuadas condiciones de funcionamiento Programación de franjas quirúrgicas,</t>
  </si>
  <si>
    <t xml:space="preserve"> Estiramientos de diferentes grupos musculares </t>
  </si>
  <si>
    <t>Continuidad  en el desarrollo del PVE de riesgo Biomecánico: capacitaciones, inspecciones, realización de pausas activas y dotación de elementos de confort que puedan requerirse</t>
  </si>
  <si>
    <t>Ejecutar el Mantenimiento  programado de las condiciones de infraestructura</t>
  </si>
  <si>
    <t>Disponibilidad de elementos de confort</t>
  </si>
  <si>
    <t>Ejecutar mantenimiento de elementos de confort</t>
  </si>
  <si>
    <t>Ejecución mantenimiento elementos de confort</t>
  </si>
  <si>
    <t xml:space="preserve">Adecuadas condiciones en las herramientas de trabajo y condiciones locativas </t>
  </si>
  <si>
    <t xml:space="preserve"> Introducir frascos en baño María  y homogenización de la leche</t>
  </si>
  <si>
    <t>Conservar rotación de actividades y turnos</t>
  </si>
  <si>
    <t xml:space="preserve">Uso de carritos transportadores </t>
  </si>
  <si>
    <t xml:space="preserve">Peso de los expedientes o cajas </t>
  </si>
  <si>
    <t xml:space="preserve">Continuidad  en el desarrollo del PVE de riesgo Biomecánico: capacitaciones, inspecciones, realización de pausas activas y </t>
  </si>
  <si>
    <t xml:space="preserve">Dividir la cantidad de ropas a manipular, mantenimiento preventivo y correctivo de maquinas </t>
  </si>
  <si>
    <t>Uso de maquinas para la actividad</t>
  </si>
  <si>
    <t xml:space="preserve">mantenimiento preventivo y correctivo de maquinas </t>
  </si>
  <si>
    <t xml:space="preserve">Direccionar  las comunicaciones con clientes internos y externos </t>
  </si>
  <si>
    <t xml:space="preserve">Postura sedente </t>
  </si>
  <si>
    <t>Condiciones locativas adecuadas para la realizar la tarea,</t>
  </si>
  <si>
    <t xml:space="preserve">Condiciones locativas adecuadas para realizar la tarea </t>
  </si>
  <si>
    <t>Adecuadas condiciones locativas para realizar la tarea</t>
  </si>
  <si>
    <t>Adecuado funcionamiento de máquina de criostato</t>
  </si>
  <si>
    <t xml:space="preserve">Herramientas de trabajo en adecuadas para la tarea, condiciones locativas adecuadas </t>
  </si>
  <si>
    <t xml:space="preserve">Herramientas de trabajo en adecuadas para la tarea, </t>
  </si>
  <si>
    <t>Biológico</t>
  </si>
  <si>
    <t xml:space="preserve">Renovar la tecnología </t>
  </si>
  <si>
    <t>Diseñar sistema aislamiento para disminuir la radiación de calor</t>
  </si>
  <si>
    <t xml:space="preserve">Continuidad en el cronograma de  mantenimiento </t>
  </si>
  <si>
    <t>Equipo en adecuadas condiciones de funcionamiento</t>
  </si>
  <si>
    <t>Maquinas de lavados y secado</t>
  </si>
  <si>
    <t>Continuar con mantenimientos preventivos y correctivos</t>
  </si>
  <si>
    <t>Continuidad uso de EPP</t>
  </si>
  <si>
    <t>continuar adquiriendo dispositivos que permitan la seguridad en el manejo de cortopunzates</t>
  </si>
  <si>
    <t xml:space="preserve">seguir los lineamiento  técnicos para realizar las actividades  </t>
  </si>
  <si>
    <t xml:space="preserve"> Enfermedad aguda o crónica que puede generar incapacidad</t>
  </si>
  <si>
    <t xml:space="preserve">Mejorar el sistema de ventilación </t>
  </si>
  <si>
    <t>Continuar uso EPP</t>
  </si>
  <si>
    <t>Uso adecuado de EPP, seguimiento a medidas de bioseguridad</t>
  </si>
  <si>
    <t xml:space="preserve">Equipos en adecuado funcionamiento, Selección de productos con ficha técnica y especificaciones propias de las tareas, ventilación </t>
  </si>
  <si>
    <t>Continuidad en uso de EPP</t>
  </si>
  <si>
    <t>Contenedores de la sustancia herméticos, Uso de EPP, no existe contacto directo con la sustancia , ventilación</t>
  </si>
  <si>
    <t>NA</t>
  </si>
  <si>
    <t>Mantenimiento de maquina</t>
  </si>
  <si>
    <t>Realizar  proceso de coloración</t>
  </si>
  <si>
    <t>Uso adecuado de EPP</t>
  </si>
  <si>
    <t>Mantener el orden y aseo</t>
  </si>
  <si>
    <t xml:space="preserve">Anclar los estantes, ampliar las áreas de archivo, Disponer de nuevos espacios fisicos  </t>
  </si>
  <si>
    <t xml:space="preserve">Transporte de pacientes entre las áreas del hospital </t>
  </si>
  <si>
    <t xml:space="preserve">Camillero </t>
  </si>
  <si>
    <t xml:space="preserve"> UCI ADULTOS         URGENCIAS CIRUGIA GENERAL ORTOPEDIA CONTROBUTIVO  PENSIÓN             QUIROFANO     MEDICINA INTERNA UCIN                          NEONATOS  GINECOLOGÍA                      URPA      </t>
  </si>
  <si>
    <t xml:space="preserve"> UCI ADULTOS         URGENCIAS CIRUGIA GENERAL ORTOPEDIA CONTROBUTIVO  PENSIÓN             QUIROFANO     MEDICINA INTERNA UCIN                          NEONATOS  GINECOLOGÍA                     URPA      </t>
  </si>
  <si>
    <t xml:space="preserve">Recolección de ropa e insumos de cuerdo a la necesidad de los servicios </t>
  </si>
  <si>
    <t>Manipulación manual de cargas</t>
  </si>
  <si>
    <t xml:space="preserve">Manipulación manual de cargas </t>
  </si>
  <si>
    <t>Ejecutar plan de mantenimiento a las herramientas involucradas en la tarea</t>
  </si>
  <si>
    <t xml:space="preserve">Recolección de  insumos de cuerdo a la necesidad de los servicios </t>
  </si>
  <si>
    <t xml:space="preserve">Deslizar  el carrito entre los pisos, cargar y descargar de manera gradual el carrito transportador </t>
  </si>
  <si>
    <t>Tecnologico</t>
  </si>
  <si>
    <t>Respaldo cafetería primer piso, mantenimiento primer piso zona caldera, estación electrogenica, taller de carpinteria, junto a consulta externa primer piso zona externa.</t>
  </si>
  <si>
    <t>Explosión, fuga, derrame, incendio</t>
  </si>
  <si>
    <t>Muerte</t>
  </si>
  <si>
    <t xml:space="preserve">Revisión técnica por parte de la empresa que suministra el servicio,  sin reportes de novedades </t>
  </si>
  <si>
    <t xml:space="preserve">Infraestructura en adecuadas condiciones, polo a tierra en las instalaciones </t>
  </si>
  <si>
    <t xml:space="preserve">Estancionarias de gas propano, tanques de combustible, plantas de energía electrica  </t>
  </si>
  <si>
    <t xml:space="preserve">Calderas primer piso </t>
  </si>
  <si>
    <t xml:space="preserve">Material combustible en área de caldera, conexión de extensión en tablero de brekers </t>
  </si>
  <si>
    <t>Explosión, incendio</t>
  </si>
  <si>
    <t xml:space="preserve">Revisión técnica por parte de la empresa que suministra el servicio de mantenimiento,  sin reportes de novedades </t>
  </si>
  <si>
    <t xml:space="preserve">Mantenimiento de piso </t>
  </si>
  <si>
    <t>Primer piso zona caldera: mantenimiento a piso  y retiro de elemenros ajenos al proceso de caldera</t>
  </si>
  <si>
    <t>Respaldo cafetería primer piso: retirar elementos que obstruyan cilindro de gas y que se conviertan en material combustible en caso de conato de incendio, mantenimiento  , estación electrogenica, taller de carpinteria,  despejar la  parte externa etirar elementos que obstruyan cilindro de gas y que se conviertan en material combustible en caso de conato de incendio,</t>
  </si>
  <si>
    <t xml:space="preserve">Reubicar taller de carpinteria  tanque de combustible ACPM  ubicado afuera de la caldera debe  mejorar las condiciones de infraestructura en caso de fuga de combustible aumentando la capacidad de la canaleta que rodea la estructura.   </t>
  </si>
  <si>
    <t>PATOLOGÍA</t>
  </si>
  <si>
    <t xml:space="preserve">Escasa ventilación en zona de almacenamiento de quimicos </t>
  </si>
  <si>
    <t xml:space="preserve">Ampliar la zona de almacenamiento </t>
  </si>
  <si>
    <t xml:space="preserve">ASCENSONRES TORRE ANTIGUA </t>
  </si>
  <si>
    <t>Ascensores con fallas en su funcionamiento</t>
  </si>
  <si>
    <t>Atrapamientos por o entre objetos, Golpes, cortes, choques contra objetos</t>
  </si>
  <si>
    <t>Mantenimiento preventivo y correctivo</t>
  </si>
  <si>
    <t>Revisión técnica por parte de la empresa que suministra el servicio de mantenimiento,</t>
  </si>
  <si>
    <t xml:space="preserve">Sustitución de maquinas </t>
  </si>
  <si>
    <t>Lesiones leves  o enfermedades que no requieren incapacidad</t>
  </si>
  <si>
    <t>Lesiones o enfermedades que no requieren incapacidad</t>
  </si>
  <si>
    <t>Lesiones o enfermedades que requieren incapacidad temporal</t>
  </si>
  <si>
    <t xml:space="preserve">Bacteriólogo </t>
  </si>
  <si>
    <t xml:space="preserve"> Procesamiento clínico</t>
  </si>
  <si>
    <t xml:space="preserve">Procesamiento de muestras de productos biológico </t>
  </si>
  <si>
    <t>Disponibilidad de elementos de confort, Condiciones locativas adecuadas para la realizar la tarea,</t>
  </si>
  <si>
    <t>Capacitación en higiene postural. Cambios dinámicos de postura</t>
  </si>
  <si>
    <t xml:space="preserve">Virus, bacterias, parásitos </t>
  </si>
  <si>
    <t xml:space="preserve">Disponibilidad de áreas y recipientes para disponer de estos elementos, </t>
  </si>
  <si>
    <t>Verificación a  la adherencia a la clasificación de residuos, Higiene de manos, uso de epp, titulaciones HB</t>
  </si>
  <si>
    <t>Continuidad en el programa  de vigilancia epidemiológica   para riesgo Biológico
Promover la Vacunación del personal expuesto.
Mantener actualizados los protocolos de bioseguridad</t>
  </si>
  <si>
    <t xml:space="preserve">Continuar la dotación de Guantes, mascarilla convencional o N95 según corresponda </t>
  </si>
  <si>
    <t>Postura bípeda con desplazamientos entre las áreas del servicio</t>
  </si>
  <si>
    <t xml:space="preserve">Médico general Bacteriólogo Auxiliar administrativo  </t>
  </si>
  <si>
    <t xml:space="preserve">Médico general Bacteriólogo </t>
  </si>
  <si>
    <t>Revisiones técnicas, mecánicas y permisos al día</t>
  </si>
  <si>
    <t xml:space="preserve">Ejecutar procedimientos pre operacionales </t>
  </si>
  <si>
    <t xml:space="preserve">Bacteriólogo                    Auxiliar área de salud </t>
  </si>
  <si>
    <t>Auxiliar área de la salud (bodega)</t>
  </si>
  <si>
    <t>Postura  de pie  con desplazamiento entre sub áreas</t>
  </si>
  <si>
    <t>Disconfort térmico</t>
  </si>
  <si>
    <t xml:space="preserve">Uso de guantes, manipular con precaución  los elementos denominador pilas  </t>
  </si>
  <si>
    <t xml:space="preserve">Ejecutar Mantenimiento preventivo de la vigencia </t>
  </si>
  <si>
    <t>Iluminación</t>
  </si>
  <si>
    <t xml:space="preserve">Iluminación </t>
  </si>
  <si>
    <t xml:space="preserve">Cabinas de preparación </t>
  </si>
  <si>
    <t>Fatiga ocular</t>
  </si>
  <si>
    <t>Molestias e irritación, Enfermedad
que produce
malestar</t>
  </si>
  <si>
    <t xml:space="preserve">Continuidad  en el mantenimiento preventivo y correctivo,  realizar medición </t>
  </si>
  <si>
    <t>Luz artificial</t>
  </si>
  <si>
    <t>Continuidad  en el mantenimiento preventivo y correctivo de luminarias</t>
  </si>
  <si>
    <t xml:space="preserve">Revisión de datos en el sistema, digitación y proyección de documentos, apoyo y controles operacionales </t>
  </si>
  <si>
    <t>Todas las actividades del proceso</t>
  </si>
  <si>
    <t xml:space="preserve">Condiciones locativas con fuentes de iluminación artificial </t>
  </si>
  <si>
    <t>Continuidad  en el mantenimiento preventivo y correctivo</t>
  </si>
  <si>
    <t>Manejo de herramientas manuales</t>
  </si>
  <si>
    <t>Temperatura</t>
  </si>
  <si>
    <t>Condiciones de percepción de temperatura ambiental</t>
  </si>
  <si>
    <t>Uso de ropa adecuada a la percepción de temperatura</t>
  </si>
  <si>
    <t xml:space="preserve">Continuidad  en el mantenimiento preventivo  de las condiciones locativas </t>
  </si>
  <si>
    <t xml:space="preserve">TODOS LOS CARGOS </t>
  </si>
  <si>
    <t xml:space="preserve">Labores administrativas/ operativas </t>
  </si>
  <si>
    <t xml:space="preserve">Limpieza y desinfección  usando protocolos estandarizados, </t>
  </si>
  <si>
    <t xml:space="preserve">Labores administrativas/ producción </t>
  </si>
  <si>
    <t xml:space="preserve">CENTRAL DE MEZCLAS BODEGA </t>
  </si>
  <si>
    <t>Verificar anclaje de  los estantes</t>
  </si>
  <si>
    <t xml:space="preserve">Almacenamiento de cilindros </t>
  </si>
  <si>
    <t>insuficiente espacio para almacenar los productos</t>
  </si>
  <si>
    <t xml:space="preserve">Verificar la existencia de nuevos espacios para almacenamiento </t>
  </si>
  <si>
    <t xml:space="preserve">Labores operativas </t>
  </si>
  <si>
    <t>Ejecutar la programación de mantenimiento preventivo y correctivo</t>
  </si>
  <si>
    <t>Cargue de oxígeno líquido en tanque de almacenamiento.</t>
  </si>
  <si>
    <t xml:space="preserve">Manipulación de cilindros </t>
  </si>
  <si>
    <t xml:space="preserve">SERVICIO FARMACEUTICO Bodega central de farmacia </t>
  </si>
  <si>
    <t>verificar anclaje de  los estantes</t>
  </si>
  <si>
    <t xml:space="preserve">Labores administrativas </t>
  </si>
  <si>
    <t xml:space="preserve">Iluminación artificial </t>
  </si>
  <si>
    <t>Continuidad  en el mantenimiento preventivo y correctivo. Realizar medición</t>
  </si>
  <si>
    <t>Mantenimiento preventivo y correctivo de luminarias</t>
  </si>
  <si>
    <t xml:space="preserve">Afectaciones al sistema respiratorio </t>
  </si>
  <si>
    <t>Uso de prendas de vestir seguín la percepción de disconfort terminaco</t>
  </si>
  <si>
    <t xml:space="preserve">Labores operativas/ administrativas </t>
  </si>
  <si>
    <t xml:space="preserve">TODAS LAS ACTIVIDADES </t>
  </si>
  <si>
    <t xml:space="preserve">Infraestructura en adecuadas condiciones, polo a tierra en las instalaciones, extintores  </t>
  </si>
  <si>
    <t xml:space="preserve">Existencia de material combustible </t>
  </si>
  <si>
    <t xml:space="preserve"> incendio</t>
  </si>
  <si>
    <t xml:space="preserve">Todas las actividades </t>
  </si>
  <si>
    <t>Dialogo entre las personas , maquinas y equipos</t>
  </si>
  <si>
    <t>Mantenimiento de las maquinas  y equipos</t>
  </si>
  <si>
    <t>Iluminación artificial  y natural</t>
  </si>
  <si>
    <t xml:space="preserve">Sistemas de ventilación y regulación de temperatura </t>
  </si>
  <si>
    <t xml:space="preserve">SERVICIO FARMACEUTICO 
Frente a facturación de laboratorio (dispensación, coordinación) </t>
  </si>
  <si>
    <t xml:space="preserve">Organización y alistamiento de medicamentos e insumos  que corresponde del área de dispensación de cada servicio </t>
  </si>
  <si>
    <t xml:space="preserve">Peso de insumos y medicamentes </t>
  </si>
  <si>
    <t>Capacitación en higiene postural. Particionar el contenido de las cajas</t>
  </si>
  <si>
    <t xml:space="preserve">Ventilación de los espacios de trabajo </t>
  </si>
  <si>
    <t xml:space="preserve">Fatiga auditiva </t>
  </si>
  <si>
    <t xml:space="preserve">Labores administrativas/asistenciales  </t>
  </si>
  <si>
    <t>Revisión de datos en el sistema, digitación y proyección de documentos, apoyo y controles operacionales, atención a pacientes</t>
  </si>
  <si>
    <t xml:space="preserve">Condiciones locativas </t>
  </si>
  <si>
    <t xml:space="preserve">Sistema de ventilación deficiente </t>
  </si>
  <si>
    <t>Mantenimiento preventivo y correctivo de infraestructura</t>
  </si>
  <si>
    <t>Hidratación</t>
  </si>
  <si>
    <t xml:space="preserve">             OFICINA COORDINACIÓN URGENCIAS
ATENCIÓN AL USUARIO 4 PISO
ATENCIÓN AL USUARIO OFICINA  UBICADA EN URGENCIAS
VIGILANCIA EPIDEMIOLOGICA 
</t>
  </si>
  <si>
    <t xml:space="preserve">Iluminación artificial  </t>
  </si>
  <si>
    <t>Continuidad  en el mantenimiento preventivo y correctivo.</t>
  </si>
  <si>
    <t>Mantenimiento preventivo  de infraestructura, equipos.</t>
  </si>
  <si>
    <t>Segundo piso: facturación</t>
  </si>
  <si>
    <t>Uci Adultos, Urgencias, Cirugía General, Ortopedia, Contributivo, Pensión, Quirófano, Medicina Interna, Ginecología, Consulta Externa, URPA, Hemodiálisis, Oncología, Central De Esterilización, Sala de Partos,IAMI,Madre Canguro, Laboratorio Clínico, Imagen Logia, Banco De Sangre, Banco De Leche Humana  Docencia Investigación, Rehabilitación, Oficina Nutricionistas (2 Piso),Oficina Terapia Respiratoria (4 Piso),atención Al Usuario Módulos Primer Piso, Seguridad Del Paciente (4 Piso),Auditoria Medica Primer Piso, Auditoria Medica Segundo Piso Consulta Externa.</t>
  </si>
  <si>
    <t xml:space="preserve">        URGENCIAS ( zona antigua capilla),  UCIN, NEONATOS  </t>
  </si>
  <si>
    <t>UCI adultos, Urgencias, Ortopedia, Contributivo, Pensión, Quirófano, Medicina Interna, Ginecología, URPA, Banco de Leche Humana, Docencia Investigación, Rehabilitación, Oficina Nutricionistas (2 Piso), Oficina Terapia Respiratoria (4 Piso) Atención al Usuario Módulos Primer Piso, Seguridad Del Paciente (4 Piso), Auditoria Medica Primer Piso, Auditoria Medica Segundo Piso Consulta Externa.</t>
  </si>
  <si>
    <t>SOPORTE TERAPEUTICO RADIOTERAPIA, APOYO DIAGNOSTICO:RADIOLOGIA</t>
  </si>
  <si>
    <t xml:space="preserve"> APOYO DIAGNOSTICO:RADIOLOGIA</t>
  </si>
  <si>
    <t xml:space="preserve"> APOYO DIAGNOSTICO:RADIOLOGIA, CONSULTA EXTERNA: CALL CENTER</t>
  </si>
  <si>
    <t>Digitación de información propia del proceso.</t>
  </si>
  <si>
    <t>Sonidos de la voz con quienes interlocutan en la realización sus funciones</t>
  </si>
  <si>
    <t>SOPORTE TERAPEUTICO: CONSULTA EXTERNA</t>
  </si>
  <si>
    <t>Atención de pacientes</t>
  </si>
  <si>
    <t xml:space="preserve">APOYO/ MISIONALES  </t>
  </si>
  <si>
    <t>Lesiones de diferente grado y complejidad</t>
  </si>
  <si>
    <t>Capacitación en higiene postural, uso de botas de seguridad</t>
  </si>
  <si>
    <t>Caminar con precaución, uso de zapatos antideslizantes, cerrados,con adecuado soporte en el tobillo y material impermeable</t>
  </si>
  <si>
    <t>Ingreso entrada principal, ingreso consulta externa junto al modulo de atención al usuario.</t>
  </si>
  <si>
    <t xml:space="preserve">Piso deslizante, piso humedo, transitar sin la atención debida </t>
  </si>
  <si>
    <t>Apoyo de otros compañeros del servicio.</t>
  </si>
  <si>
    <t>Estiramientos de los diferentes grupos musculares, tarea realizada por varios colaboradores</t>
  </si>
  <si>
    <t xml:space="preserve">MISIONALES  </t>
  </si>
  <si>
    <t xml:space="preserve">Uci Adultos, Quirófano, Central De Esterilización, Sala de Partos, Banco De Leche Humana  </t>
  </si>
  <si>
    <t xml:space="preserve">Atención a pacientes </t>
  </si>
  <si>
    <t>Caminar con precaución, uso de zapatos antideslizantes, cerrados,con adecuado soporte en el tobillo y material impermeable y uso adecuado de polainas.</t>
  </si>
  <si>
    <t>Señalización</t>
  </si>
  <si>
    <t>escaleras de acceso entre pisos, pasillos y zonas de desplazamiento en las diferentes locaciones.</t>
  </si>
  <si>
    <t>Público</t>
  </si>
  <si>
    <t>Manipulación de agujas limpias o elementos filosos</t>
  </si>
  <si>
    <t>Golpes, cortes por manipulación de materiales y utensilios de vidrio</t>
  </si>
  <si>
    <t>Cambios dinámicos de postura</t>
  </si>
  <si>
    <t xml:space="preserve">SERVICIO FARMACEUTICO 
Junto a farmacia central, farmacia UCI, farmacia urgencias y farmacia quirofano,Bodega primer piso frente a facturación de laboratorio  </t>
  </si>
  <si>
    <t>Auxiliares área de la salud (regentes de farmacia)</t>
  </si>
  <si>
    <t>Líquidos</t>
  </si>
  <si>
    <t xml:space="preserve">Enfermedades dermatológicas </t>
  </si>
  <si>
    <t>Continuidad en el programa  prevención riesgo  químico
Mantener actualizados los protocolos de bioseguridad</t>
  </si>
  <si>
    <t xml:space="preserve">Equipos electrónicos e industriales </t>
  </si>
  <si>
    <t xml:space="preserve">Equipos electrónicos e industriales en adecuadas condiciones de funcionamiento </t>
  </si>
  <si>
    <t>Continuar plan de mantenimiento</t>
  </si>
  <si>
    <t>Mantenimiento preventivo  de infraestructura, equipos industriales y biomédicos</t>
  </si>
  <si>
    <t>Uso de prendas de vestir seguín la percepción de disconfort térmico y uso adecuado de EPP</t>
  </si>
  <si>
    <t xml:space="preserve">Exámenes medico ocupacionales </t>
  </si>
  <si>
    <t>Primer piso: Gerencia, Subgerencia de Prestación de Servicios, Subgerencia Administrativa y Financiera, Talento Humano, contratación, Finanzas, Planeación, Coordinación apoyo logístico, Jurídica, archivo central, archivo clínico, convenios.   
Segundo piso: facturación, Coordinación recursos físicos.
4 piso: SST, sistemas, mantenimiento.</t>
  </si>
  <si>
    <t xml:space="preserve"> Primer piso: Gerencia, Subgerencia de Prestación de Servicios, Subgerencia Administrativa y Financiera, Talento Humano, contratación, Finanzas, Planeación, Coordinación apoyo logístico, Jurídica, archivo central, archivo clínico.   
Segundo piso: coordinación recursos físicos.
4 piso: SST, sistemas.</t>
  </si>
  <si>
    <t>Primer piso: contratación, Planeación,  Jurídica, archivo central,  convenios.   
Segundo piso: facturación.
4 piso: mantenimiento.</t>
  </si>
  <si>
    <t>Sabana de movilización camas y camillas                 ajustables                     sillas de ruedas</t>
  </si>
  <si>
    <t>Desarrollo del PVE de riesgo Biomecánico capacitaciones, inspecciones, realización de pausas activas y dotación de elementos de confort que puedan requerirse
Exámenes medico ocupacionales acorde al profesiograma</t>
  </si>
  <si>
    <t xml:space="preserve">Medico Especialista Instrumentador quirúrgico    </t>
  </si>
  <si>
    <t>Capacitación en higiene postural, exámenes medico ocupacionales.</t>
  </si>
  <si>
    <t>Ejecutar el Mantenimiento  programado a los equipos biomédicos</t>
  </si>
  <si>
    <t xml:space="preserve">Selección de productos con ficha técnica y especificaciones propias de las tareas, central de diluciones, adecuado etiquetado y embace de sustancias químicas  </t>
  </si>
  <si>
    <t>Mantenimiento preventivo de los elementos de confort como sillas</t>
  </si>
  <si>
    <t xml:space="preserve">Disposición de residuos biológicos </t>
  </si>
  <si>
    <t xml:space="preserve">Disponibilidad de áreas y recipientes para disponer de estos elementos,  PEGIRASA clasificación en la fuente, inspecciones de seguridad capacitaciones </t>
  </si>
  <si>
    <t xml:space="preserve">Higiene de manos, uso de epp, inspecciones, titulaciones HB, vacunación </t>
  </si>
  <si>
    <t>Realizar procedimientos que implican una exposición  de microorganismos con transmisión a través de vía percutánea, cutánea y mucosa</t>
  </si>
  <si>
    <t>Instrumentador Quirúrgico</t>
  </si>
  <si>
    <t>Participar en  procedimientos que implican una exposición  de microorganismos con transmisión a través de vía percutánea, cutánea y mucosa</t>
  </si>
  <si>
    <t xml:space="preserve">Capacitación en higiene postural, Uso adecuado de polainas </t>
  </si>
  <si>
    <t>Desarrollo del PVE de riesgo Biomecánico donde se incluyan capacitaciones, inspecciones, realización de pausas activas y dotación de elementos de confort que puedan requerirse
Exámenes medico ocupacionales acorde al profesiograma</t>
  </si>
  <si>
    <t>Uso de protectores auditivos, exámenes ocupacionales</t>
  </si>
  <si>
    <t>Mecánico</t>
  </si>
  <si>
    <t>Realizar   procedimientos que implican una exposición  de microorganismos con transmisión a través de vía percutánea, cutánea y mucosa</t>
  </si>
  <si>
    <t xml:space="preserve">Organizar y entregar  los insumos para realizar procedimientos realizados por los Profesionales de Soporte Terapéutico </t>
  </si>
  <si>
    <t>Limpieza y desinfección de los dispositivos y áreas de trabajo</t>
  </si>
  <si>
    <t>Digitación de notas, chequeo de historias clínicas, diligenciar formatos propios de la atención en salud</t>
  </si>
  <si>
    <t xml:space="preserve">Técnico Radioterapia </t>
  </si>
  <si>
    <t>Chequeo de energías</t>
  </si>
  <si>
    <t xml:space="preserve">Características locativas apropiadas para la tarea, adecuado funcionamiento del equipo </t>
  </si>
  <si>
    <t>Uso de EPP y dosimetría personal</t>
  </si>
  <si>
    <t xml:space="preserve">Técnico Radioterapia Técnico Imágenes diagnósticas </t>
  </si>
  <si>
    <t xml:space="preserve">Mantenimiento de camillas y sillas de ruedas, grúa para la movilización de pacientes </t>
  </si>
  <si>
    <t>Mantenimiento o de grúa , sillas y maquinas involucradas en la tarea</t>
  </si>
  <si>
    <t xml:space="preserve">Auxiliares administrativos (digitadoras); Auxiliares área de la salud </t>
  </si>
  <si>
    <t>Inspecciones de uso de elementos de protección personal, verificación condiciones de seguridad</t>
  </si>
  <si>
    <t>Lesiones física (Golpes, cortes, laceraciones, abrasiones, punción, choques, aplastamiento</t>
  </si>
  <si>
    <t>descongelar tubería del tanque criogénico, revisión de presiones en área de producción de aire industrial</t>
  </si>
  <si>
    <t>Lesiones física (Golpes, choques, aplastamiento</t>
  </si>
  <si>
    <t xml:space="preserve">Continuar la dotación mascarilla convencional o N95 según corresponda </t>
  </si>
  <si>
    <t>Supervisión del suministro de los diferentes gases, rondas de inspección por los servicios, verificación de registros de buenas prácticas de manufactura bpm, supervisión del mantenimiento preventivo y correctivo de la central de gases medicinales</t>
  </si>
  <si>
    <t>Químico farmacéutico (Jefe de control de calidad); Jefe de producción ( Profesional Universitario área de la salud); Técnico</t>
  </si>
  <si>
    <t xml:space="preserve">Áreas  de producción </t>
  </si>
  <si>
    <t xml:space="preserve">Actividades en áreas de producción </t>
  </si>
  <si>
    <t>Revisión pre operaciones para la pasterización</t>
  </si>
  <si>
    <t>Realizar revisión pre operaciones iniciar equipos, alistamiento cubeta de hielo, marcar tubos</t>
  </si>
  <si>
    <t xml:space="preserve">Postura bípeda y movimientos finos en la manipulación frascos </t>
  </si>
  <si>
    <t>Posición bípeda y movimientos de flexoextensión de muñeca y dedos</t>
  </si>
  <si>
    <t>Posición bípeda con movimientos movimientos de flexoextensión de muñeca y dedos.</t>
  </si>
  <si>
    <t>Posición bípeda con  movimientos de flexoextensión de muñeca y dedos.</t>
  </si>
  <si>
    <t>Postura bípeda con movimientos de flexoextensión de codos y movimientos de flexoextensión de muñeca y dedos y pronosupinación de muñeca.</t>
  </si>
  <si>
    <t>Posibles lesiones en piel por exposición a radiación calórica</t>
  </si>
  <si>
    <t>Extracción</t>
  </si>
  <si>
    <t>Postura sedente: flexoextensión y digito presión de muñeca y dedos,  la actividad se ejecuta en posición sedente.</t>
  </si>
  <si>
    <t>Enfermera, Coordinación del servicio</t>
  </si>
  <si>
    <t xml:space="preserve">Psicólogo </t>
  </si>
  <si>
    <t>Postura dinámica entre bípeda y sedente, con desplazamiento por las instalaciones</t>
  </si>
  <si>
    <t>Pausas activas e higiene postural</t>
  </si>
  <si>
    <t>Lesiones físicas de diferente grado y magnitud</t>
  </si>
  <si>
    <t xml:space="preserve">Profesionales Universitarios   auxiliares área de la salud </t>
  </si>
  <si>
    <t>RECURSOS FISICOS ( apoyo logístico-lavandería)</t>
  </si>
  <si>
    <t>Manipulación de herramientas para desarrollar las actidades en el área de confección</t>
  </si>
  <si>
    <t>Golpes, cortes, atrapamientos por uso herramientas corto punzantes y filosas limpias</t>
  </si>
  <si>
    <t>Conducir vehículos de la entidad</t>
  </si>
  <si>
    <t>Vehículo funcionando</t>
  </si>
  <si>
    <t xml:space="preserve">Organización del trabajo bajo la modalidad de turnos. Mantenimiento del vehículo </t>
  </si>
  <si>
    <t xml:space="preserve">Realizar revisiones pre operacionales  al vehículo </t>
  </si>
  <si>
    <t>Golpes, cortes, atrapamientos por uso  de herramientas manuales, manipulas partes del vehículo</t>
  </si>
  <si>
    <t>RECURSOS FISICOS ( apoyo logístico)</t>
  </si>
  <si>
    <t xml:space="preserve">Condiciones locativas adecuadas para la realizar la tarea, uso de ascensor </t>
  </si>
  <si>
    <t xml:space="preserve">Postura bípeda con  uso de pedal con miembro inferior </t>
  </si>
  <si>
    <t xml:space="preserve">Continuidad en el programa  prevención riesgo  químico
</t>
  </si>
  <si>
    <t xml:space="preserve">Postura bípeda con uso de miembros superiores  </t>
  </si>
  <si>
    <t xml:space="preserve">Suministrar materiales e insumos al Químico Farmacéutico </t>
  </si>
  <si>
    <t xml:space="preserve">Postura bípeda con uso de miembros superiores y desplazamientos cortos  </t>
  </si>
  <si>
    <t xml:space="preserve">Jefe de producción ( Profesional Universitario área de la salud) </t>
  </si>
  <si>
    <t xml:space="preserve">Montaje, impresión de paquetes técnicos, realizar capacitaciones,  identificación de desviaciones, generar y ejecutar planes de acción </t>
  </si>
  <si>
    <t xml:space="preserve">Químico Farmacéutico preparador (Profesional Universitario área de la salud) </t>
  </si>
  <si>
    <t xml:space="preserve">Preparación medicamentos Oncológicos </t>
  </si>
  <si>
    <t xml:space="preserve">Aerosoles y macropartículas generados en el proceso de preparación </t>
  </si>
  <si>
    <t>Continuidad en los procesos de mantenimiento</t>
  </si>
  <si>
    <t>Preparación medicamentos estériles y nutriciones</t>
  </si>
  <si>
    <t xml:space="preserve">Enfermedades respiratorias y dermatológicas </t>
  </si>
  <si>
    <t xml:space="preserve">Cabina de seguridad biológica tipo 2 A2, preparación de nutriciones (exaltamos 2400) </t>
  </si>
  <si>
    <t xml:space="preserve">Inspección y vigilancia ,Inspección de limpieza y desinfección, validación de cadena frío, control de calidad, desviaciones en central de mezclas, capacitaciones, control a la ejecución de mantenimiento, </t>
  </si>
  <si>
    <t>Continuidad  en el desarrollo del PVE de riesgo Biomecánico: capacitaciones, inspecciones, realización de pausas activas y dotación de elementos de confort que puedan requerirse
orden al profesiograma</t>
  </si>
  <si>
    <t>Técnico área de la Salud ( cito histólogo)</t>
  </si>
  <si>
    <t>Herramientas de trabajo adecuadas condiciones de funcionamiento</t>
  </si>
  <si>
    <t>Sustancias químicas que preservan la muestra</t>
  </si>
  <si>
    <t xml:space="preserve">Postura bípeda y movimientos de miembros superiores </t>
  </si>
  <si>
    <t xml:space="preserve">Medico Patólogo </t>
  </si>
  <si>
    <t xml:space="preserve">Golpes, cortes por  uso de herramientas corto punzantes y filosas </t>
  </si>
  <si>
    <t xml:space="preserve">Manejo de archivo de placas y bloques, apoyo a la digitación de la descripción de muestras de microscopía </t>
  </si>
  <si>
    <t xml:space="preserve">recepción de correspondencia, apoyo al seguimiento de kardex, realizar pedidos almacén  y farmacia , diligenciar registros manuales y en el sistema  </t>
  </si>
  <si>
    <t xml:space="preserve">Postura bípeda con movimientos de miembros superiores </t>
  </si>
  <si>
    <t>Recopilar información para los indicadores del servicio
Realizar y presentar informes
Verificación de historias clínicas
Diligenciar lista de chequeo
Asistir y programar capacitaciones</t>
  </si>
  <si>
    <t>Auxiliar área de la salud  ( Secretaria Clínica)</t>
  </si>
  <si>
    <t xml:space="preserve">Químico farmacéutico (Jefe de control de calidad); Jefe de producción ( Profesional Universitario área de la salud); Regente de farmacia digitador                       (Auxiliar área de la salud )  </t>
  </si>
  <si>
    <t xml:space="preserve">Disconfort térmico </t>
  </si>
  <si>
    <t xml:space="preserve">Almacenamiento de insumos médicos </t>
  </si>
  <si>
    <t>Limpieza periódica de los espacios, apilar los productos de acuerdo a su tamaño y peso</t>
  </si>
  <si>
    <t xml:space="preserve">Transitar con precaución </t>
  </si>
  <si>
    <t>Seguir el estándar establecido para almacenamiento</t>
  </si>
  <si>
    <t xml:space="preserve">Limpieza periódica de los espacios, sujetar cilindros </t>
  </si>
  <si>
    <t>Tecnológico</t>
  </si>
  <si>
    <t xml:space="preserve">Verificar estado de los polo a tierra de las estacionarias </t>
  </si>
  <si>
    <t>Verificar estado de la sujeción de los cilindros y establecer nuevos espacios de almacenamines caso de requerirse</t>
  </si>
  <si>
    <t>SERVICIO FARMACEUTICO Bodega primer piso frente a facturación de laboratorio, Junto a farmacia central, farmacia UCI, farmacia urgencias y farmacia quirófano</t>
  </si>
  <si>
    <t xml:space="preserve">SERVICIO FARMACEUTICO Bodega primer piso frente a facturación de laboratorio, Junto a farmacia central, farmacia UCI, farmacia urgencias y farmacia quirofano,Bodega primer piso frente a facturación de laboratorio  </t>
  </si>
  <si>
    <t>Auxiliares área de la salud (regentes de farmacia), Profesional área de la salud tecnovigilancia, Profesional área de la salud fármaco vigilancia, Auxiliares área de la salud (regentes de farmacia)</t>
  </si>
  <si>
    <t xml:space="preserve">Exámenes medico ocupacionales , cambio de actividades durante la jornada </t>
  </si>
  <si>
    <t xml:space="preserve">Escuchar sonidos a través de dispositivos electrónicos dentro del proceso de transcripción y agendamiento de citas </t>
  </si>
  <si>
    <t xml:space="preserve">Técnico Imágenes diagnósticas </t>
  </si>
  <si>
    <t xml:space="preserve">Dirigirse a los servicios para tomar imágenes diagnósticas con equipo portátil </t>
  </si>
  <si>
    <t>Caída de personas por  transitar sin la debida precaución, uso de polainas, piso húmedo</t>
  </si>
  <si>
    <t>Caída de personas por  transitar: Postura desdesplazamiento entre central de esterilización  y sala de quirófano</t>
  </si>
  <si>
    <t>dificultades en los procesos de evacuación ante emergencias, incremento de de CO2 en el ambiente lo que puede generar incendios</t>
  </si>
  <si>
    <t xml:space="preserve">Traslados de pacientes y personal </t>
  </si>
  <si>
    <t>Primer piso: Urgencias, Planeación, Juridica, Finanzas,  facturación 2 piso, Vigilancia Epidemiologica 4 piso, banco de sangre, Talento humano,covenios, Medicina interna, Urgencias</t>
  </si>
  <si>
    <t>TODAS LAS ACTIVIDADES</t>
  </si>
  <si>
    <t xml:space="preserve">Mantenimiento infraestructura, ventilas en las puertas de las puertas de la bodega  </t>
  </si>
  <si>
    <t>Bodega de almacenamiento de químicos y ubicación de canecas por fuera de la bodega, trabajos de soldadura en el segundo piso aledaño a la bodega de Patología</t>
  </si>
  <si>
    <t>Manipulación apropiada de la sustancias conforme a las hojas seguridad</t>
  </si>
  <si>
    <t>Verificar condiciones de espacio para almacenamiento  de quimicos</t>
  </si>
  <si>
    <t>Atención a pacientes /labores administrativas</t>
  </si>
  <si>
    <t xml:space="preserve">Auxiliar área de la salud,Enfermera (o),Medico General, Tecnico area de la salud, Profesionales Universitarios area de la salud  </t>
  </si>
  <si>
    <t xml:space="preserve">Uci Adultos, Urgencias, Cirugía General, Ortopedia, Contributivo, Pensión, Quirófano, Medicina Interna, Ginecología, Consulta Externa, URPA, Hemodiálisis, Oncología    </t>
  </si>
  <si>
    <t xml:space="preserve">TODOS LOS CARGOS ASISTENCIALES </t>
  </si>
  <si>
    <t>Agregar Peligro Mecanico por manipulación)</t>
  </si>
  <si>
    <t xml:space="preserve">Diposición de muestras de tejidos </t>
  </si>
  <si>
    <t xml:space="preserve">Agresiones fisicas de los  usuarios </t>
  </si>
  <si>
    <t>Continuidad en el programa  de vigilancia epidemiológica   para riesgo Biológico
Mantener actualizados los protocolos de bioseguridad</t>
  </si>
  <si>
    <t xml:space="preserve">Profesionales Especializados Profesionales Universitarios  Técnicos administrativos, auxiliares administrativos, </t>
  </si>
  <si>
    <t>Disponibilidad de áreas y recipientes para disponer elementos usados en la atención.</t>
  </si>
  <si>
    <t>Cirugia General, contributivo, Medicina Interna, Ortopedia,pensión,neonatos, Quirofano, UCI, urgencias.</t>
  </si>
  <si>
    <t>Sistema de montacargas , carrito transportador, división del peso de los insumos</t>
  </si>
  <si>
    <t>Cambios de actividad durante la jornada de trabajo</t>
  </si>
  <si>
    <t xml:space="preserve"> UCI Adultos, Urgencias, Cirugía General, UCIN, neonatos Ortopedia, Contributivo, Pensión, Quirófano, Medicina Interna, Ginecología, Consulta Externa, URPA, Hemodiálisis, Oncología, IAMI,Madre Canguro, Laboratorio Clínico, Imagenologia, Banco de Sangre, Banco de Leche Humana, Rehabilitación.</t>
  </si>
  <si>
    <t xml:space="preserve">Auxiliar área de la salud, Medico General,Medico Especialista, Terapeutas Respiratorios,Fonoaudilo, Fisioterapeuta, Psicologo, nutricionista </t>
  </si>
  <si>
    <t>Estiramientos  de los diferentes y cambios de postura durante la jornada laboral</t>
  </si>
  <si>
    <t xml:space="preserve">Auxiliares administrativos (digitadoras); Auxiliares área de la salud (call center) </t>
  </si>
  <si>
    <t>ESTRATEGICOS /APOYO</t>
  </si>
  <si>
    <t xml:space="preserve">Postura mantenida sedente </t>
  </si>
  <si>
    <t>Disponibilidad de elementos de confort para realizar la tarea</t>
  </si>
  <si>
    <t xml:space="preserve">Uso de carritos transportadores, uso de ascensor, condiciones locativas adecuadas. Distibución de actividades y turnos  </t>
  </si>
  <si>
    <t xml:space="preserve"> Cambios dinámicos de postura</t>
  </si>
  <si>
    <t xml:space="preserve">Postura sedente durante menos del 50% de la jornada de manera continua </t>
  </si>
  <si>
    <t xml:space="preserve">Postura bipeda durante menos del 50% de la jornada de manera continua </t>
  </si>
  <si>
    <t>Recorte de bolsas lo que implica movimientos de flexo extensión de las manos y antebrazos en ciclos de trabajo de 1 minuto</t>
  </si>
  <si>
    <t xml:space="preserve">Postura bipeda desplazamiento entre sub áreas,  durante menos del 50% de la jornada de manera continua. </t>
  </si>
  <si>
    <t xml:space="preserve">Postura bípeda con  uso de pedal con miembro inferior.  Durante menos del 30% de la jornada de manera continua  </t>
  </si>
  <si>
    <t xml:space="preserve">Postura bípeda con  uso   Durante menos del 30% de la jornada de manera continua  </t>
  </si>
  <si>
    <t>Recorte de bolsas lo que implica  flexoextensión de hombro durante menos de 20% de la jornada de trabajo.</t>
  </si>
  <si>
    <t>II</t>
  </si>
  <si>
    <t>NO ACEPTABLE O ACEPTABLE CON CONTROL ESPECIFICO</t>
  </si>
  <si>
    <t>contacto   con material que puede encontrarse impregnado de fluidos corporales  (orina, sangre, heces fecales)cuando se realiza la  ubicación  contenedores</t>
  </si>
  <si>
    <t xml:space="preserve"> Cirugía General, neonatos, Ortopedia, Contributivo, Pensión, Medicina Interna, Ginecología, URPA.</t>
  </si>
  <si>
    <t>UCI Adultos, Cirugía General, UCI, Ortopedia, Contributivo, Pensión, Quirófano, Medicina Interna, Ginecología, Consulta Externa, URPA, Hemodiálisis, Oncología, IAMI,Madre Canguro, Imagenologia, Banco de Leche Humana, Rehabilitación, Nutrición, Terapia Respiratoria, Seguridad del Paciente.</t>
  </si>
  <si>
    <t>Continuidad en la aplicación de procedimientos de limpieza y desinfección, llevar a cabo mantenimientos programados infraestructura , maquinas y sistemas de ventilación</t>
  </si>
  <si>
    <t xml:space="preserve">Urgencias, Quirofano,UCIN,Sala de Partos.       </t>
  </si>
  <si>
    <t>Profesionales area de la salud(Terapeuta Respiratorio).</t>
  </si>
  <si>
    <t>Profesionales area de la salud (Fisioterapeuta,Terapeuta Ocupacional, Fonoaudiólogo, auxiliares area de la salud</t>
  </si>
  <si>
    <t xml:space="preserve">Auxiliar área de la salud, Medico General,Medico Especialista, Terapeutas Respiratorios,Fonoaudilogo, Fisioterapeuta, Psicologo, nutricionista </t>
  </si>
  <si>
    <t>UCI Adultos, Urgencias, Cirugía General, UCIN, neonatos Ortopedia, Contributivo, Pensión, Quirófano, Medicina Interna, Ginecología, Consulta Externa, URPA, Hemodiálisis, Oncología, IAMI,Madre Canguro, Imagenologia, Rehabilitación, Nutrición, Terapia Respiratoria, Seguridad del Paciente.</t>
  </si>
  <si>
    <t xml:space="preserve"> Cirugía General, neonatos, Ortopedia, Contributivo, Pensión, Quirófano, Medicina Interna, Ginecología, Consulta Externa, URPA, Hemodiálisis, Oncología, IAMI,Madre Canguro.</t>
  </si>
  <si>
    <t>Elaborar notas y refistro de actividades  relacionadas con los procesos.</t>
  </si>
  <si>
    <t>UCI Adultos, Urgencias, Cirugía General, UCIN, neonatos Ortopedia, Contributivo, Pensión, Medicina Interna,Quirófano, central de esterilización,  URPA,  Ginecología,Sala de Partos, Consulta Externa,  Hemodiálisis, Oncología, IAMI,Madre Canguro, Imagenologia, Banco de Leche Humana, Rehabilitación, Nutrición, Terapia Respiratoria, consulta externa.</t>
  </si>
  <si>
    <t>UCI Adultos, Urgencias, Cirugía General, UCIN, neonatos Ortopedia, Contributivo, Pensión, Quirófano, Medicina Interna, Ginecología, Consulta Externa, URPA, Hemodiálisis, Oncología, IAMI,Madre Canguro, Imagenologia, , Rehabilitación, Nutrición, Terapia Respiratoria, Seguridad del Paciente.</t>
  </si>
  <si>
    <t>Auxiliar área de la salud,Medico General,Medico Especialista</t>
  </si>
  <si>
    <t xml:space="preserve">Instrumentador Quirúrgico, auxiliares area de la salud , Enfermero </t>
  </si>
  <si>
    <t>Elaboración de material,  esterilizacón, alistamiento y entrega.</t>
  </si>
  <si>
    <t xml:space="preserve">Procesos central de esterilización </t>
  </si>
  <si>
    <t>Sabana de movilización camas y camillas                 ajustables                     sillas de ruedas, pacientes neonatos con peso corporal dentro de los limites permisibles y pacientes con capacidad para movilizarse por sus propios medios.</t>
  </si>
  <si>
    <t>Uci Adultos, Urgencias, Cirugía General, Ortopedia, Contributivo, Pensión, Quirófano, Medicina Interna, ambulancia,  Rehabilitación</t>
  </si>
  <si>
    <t xml:space="preserve">Ginecología, Sala de Partos  Consulta Externa, URPA,   Imagenlogia, neonatos, UCIN, Oncologia, Hemodialisis,
, Hemodiálisis, Oncología, IAMI,Madre Canguro, Nutrición.
</t>
  </si>
  <si>
    <t>UCI Adultos, Urgencias, Cirugía General, UCIN, neonatos Ortopedia, Contributivo, Pensión, Quirófano, Medicina Interna, Ginecología,Sala de partos, Consulta Externa, URPA, Hemodiálisis, Oncología, IAMI,Madre Canguro, Imagenologia.</t>
  </si>
  <si>
    <t>Uci Adultos, Urgencias, Cirugía General, Ortopedia, Contributivo, Pensión, Quirófano, Medicina Interna, Ginecología, Sala de Partos  Consulta Externa, URPA,   Imagenlogia, neonatos, UCIN</t>
  </si>
  <si>
    <t>UCI Adultos, Urgencias, Cirugía General, UCIN, neonatos Ortopedia, Contributivo, Pensión, Quirófano, Medicina Interna, Ginecología, Sala de Partos, Consulta Externa, URPA, Hemodiálisis, Oncología, IAMI,Madre Canguro.</t>
  </si>
  <si>
    <t>UCI Adultos, Urgencias, Cirugía General, UCIN, neonatos Ortopedia, Contributivo, Pensión, Quirófano, Sala de partos, Medicina Interna, Ginecología, Sala de Partos, Imagenologia, Terapia Respiratoria, Nutrición.</t>
  </si>
  <si>
    <t xml:space="preserve"> UCI Adultos, Urgencias, Cirugía General, UCIN, neonatos Ortopedia, Contributivo, Pensión, Quirófano, Sala de partos, Medicina Interna, Ginecología, Consulta Externa, URPA, Hemodiálisis, IAMI,Madre Canguro, Imagenologia, Soporte Terapeutico  (Nutrición, Terapia Respiratoria, Nutrición, Rehabilitación,Oncología).</t>
  </si>
  <si>
    <t>Cirugia General. Contributivo, Ortopedia, 5 piso, Ginecologia, Medicina Interna, neonatos, ucin, Sala de Partos, Quirofano, UCI, urgencias, Terapia Respiratoria</t>
  </si>
  <si>
    <t>Gestionar insumos</t>
  </si>
  <si>
    <t xml:space="preserve"> Cirugia General. Contributivo, Ortopedia, 5 piso, Ginecologia, Medicina Interna, neonatos, ucin, Sala de Partos, Quirofano, UCI, urgencias.</t>
  </si>
  <si>
    <t>Cirugia General. Contributivo, Ortopedia, 5 piso, Ginecologia, Medicina Interna, neonatos, ucin, Sala de Partos, Quirofano, UCI, urgencias.</t>
  </si>
  <si>
    <t xml:space="preserve"> UCI Adultos, Urgencias, Cirugía General, UCIN, neonatos Ortopedia, Contributivo, Pensión, Quirófano, Sala de partos, Medicina Interna, Ginecología, Consulta Externa, URPA, Hemodiálisis,  Imagenologia, Soporte Terapeutico  (Nutrición, Terapia Respiratoria, Nutrición, Rehabilitación,Oncología).</t>
  </si>
  <si>
    <t xml:space="preserve">Espacios reducidos para el almacenamiento de documentación, lo que puede generar caída de personas y objetos. </t>
  </si>
  <si>
    <t xml:space="preserve">Medico Especialista ,Medico General, Enfermera (o), Auxiliar de enfermería, Instrumentador quirúrgico    </t>
  </si>
  <si>
    <t xml:space="preserve">Hospitalización, Quirófano-Sala de Partos,  Urgencias-consulta externa, Soporte Terapéutico,  Apoyo diagnóstico, Seguridad del Paciente, Vigilancia Epidemiológica,  Servicio farmacéutico,  atención al usuario.                                        </t>
  </si>
  <si>
    <t>Caída que puede ocurrir por la asumir  postura inadecuada durante los  desdesplazamientos entre los diferentes servicios</t>
  </si>
  <si>
    <t xml:space="preserve">Anclaje de algunos  estantes genera moderada estabilidad </t>
  </si>
  <si>
    <t>insuficiente espacio para almacenar los productos, en algunos días del mes</t>
  </si>
  <si>
    <t xml:space="preserve"> Transitar sin la atención debida </t>
  </si>
  <si>
    <t xml:space="preserve">Transitar sin la atención debida </t>
  </si>
  <si>
    <t xml:space="preserve">Postura sedente prolongada </t>
  </si>
  <si>
    <t xml:space="preserve">Auxiliar área de la salud,Bacteriólogo </t>
  </si>
  <si>
    <t xml:space="preserve">Uci Adultos, Urgencias, Cirugía General, Ortopedia, Contributivo, Pensión, Quirófano, Medicina Interna, Ginecología, Consulta Externa, URPA, Hemodiálisis, Oncología, Central De Esterilización, Sala de Partos,IAMI,Madre Canguro, Laboratorio Clínico, Imagen Logia, Banco De Sangre, Rehabilitación, atención Al Usuario Módulos Primer Piso, Consulta Externa, </t>
  </si>
  <si>
    <t>BANCO DE SANGRE, BANCO DE LECHE HUMANA</t>
  </si>
  <si>
    <t xml:space="preserve">Médico general Bacteriólogo                    Auxiliar área de salud, Enfermera </t>
  </si>
  <si>
    <t xml:space="preserve">Manipulación inadecuada en proceso de recarga de la  estacionaria de oxigeno </t>
  </si>
  <si>
    <t xml:space="preserve">Estancionarias de gas propano, tanques de combustible, plantas de energía electrica, fuera de estos espacios se estancionan carros de combustible fosil </t>
  </si>
  <si>
    <t xml:space="preserve">Caída de cilindros  por espacio reducido de almacenamiento </t>
  </si>
  <si>
    <t>Lesiones  de diferentes grados y magnitud</t>
  </si>
  <si>
    <t xml:space="preserve">Funcionamiento del acelerador lineal </t>
  </si>
  <si>
    <t xml:space="preserve">Continuidad en las acciones del programa  dirigido a los trabajadores expuestos a riesgo de  radiaciones ionizantes,  continuidad  a las acciones propuestas en e manual de radioprotección, mantener la habilitación de servicio . </t>
  </si>
  <si>
    <t>Continuidad mantenimiento preventivo y correctivo de equipos</t>
  </si>
  <si>
    <t xml:space="preserve">Perdida de la agudeza auditiva </t>
  </si>
  <si>
    <t xml:space="preserve">Perdida de  agudeza auditiva </t>
  </si>
  <si>
    <t>Perdida de  agudeza visual</t>
  </si>
  <si>
    <t>Uso de mechero de bun</t>
  </si>
  <si>
    <t xml:space="preserve">Sonido de la sirena cuando se debe encender </t>
  </si>
  <si>
    <t xml:space="preserve">Controlar volumen de la sirena, conducir con ventanas arriba </t>
  </si>
  <si>
    <t>Usar protectores EPP</t>
  </si>
  <si>
    <t xml:space="preserve">Perdida de agudeza visual </t>
  </si>
  <si>
    <t>UCI adultos, Urgencias, Ortopedia, Contributivo, Pensión, Quirófano, Medicina Interna, Ginecología, Sala de Partos, URPA, Banco de Leche Humana, Docencia Investigación, Rehabilitación, Oficina Terapia Respiratoria (4 Piso) Atención al Usuario Módulos Primer Piso, Seguridad Del Paciente (4 Piso), Auditoria Medica Primer Piso, Auditoria Medica Segundo Piso Consulta Externa.</t>
  </si>
  <si>
    <t>Segundo piso: facturación,</t>
  </si>
  <si>
    <t>Espacio insufuciente respecto al número de puestos de trabajo</t>
  </si>
  <si>
    <t>Primer piso: contratación, Planeación,  Jurídica  convenios.   
Segundo piso: facturación.
4 piso: mantenimiento.</t>
  </si>
  <si>
    <t>Uci Adultos, Urgencias, Cirugía General, Ortopedia, Contributivo, Pensión, Quirófano, Medicina Interna, Ginecología, Sala de partos, Consulta Externa, URPA, Hemodiálisis, Oncología, Central De Esterilización, Sala de Partos,IAMI,Madre Canguro, Laboratorio Clínico, Imagen Logia, Banco De Sangre, Banco De Leche Humana  Docencia Investigación, Rehabilitación, Oficina Nutricionistas (2 Piso),Oficina Terapia Respiratoria (4 Piso),atención Al Usuario Módulos Primer Piso, Seguridad Del Paciente (4 Piso),Auditoria Medica Primer Piso, Auditoria Medica Segundo Piso Consulta Externa.</t>
  </si>
  <si>
    <t xml:space="preserve">Labores administrativas/asistenciales </t>
  </si>
  <si>
    <t xml:space="preserve">Técnico Radioterapia, Medico Especialista, Medico General, Instrumentador Quirurgico, Enfermero, Auxiliar area de la slaud. </t>
  </si>
  <si>
    <t xml:space="preserve">Toma de imágenes diagnósticas </t>
  </si>
  <si>
    <t>Accionar equipo paortatirl para toma de imágenes en sitio quirugico</t>
  </si>
  <si>
    <t>CÓDIGO:</t>
  </si>
  <si>
    <t>FECHA DE ELABORACIÓN:</t>
  </si>
  <si>
    <t>12 DE JUNIO DE 2015</t>
  </si>
  <si>
    <t>FECHA DE ACTUALIZACIÓN:</t>
  </si>
  <si>
    <t>VERSIÓN:</t>
  </si>
  <si>
    <t>HOJA: DE: 68</t>
  </si>
  <si>
    <t>MATRIZ DE IDENTIFICACIÓN  DE PELIGROS Y VALORACIÓN DE  RIESGOS EN SEGURIDAD Y SALUD EN EL TRABAJO</t>
  </si>
  <si>
    <t>FRSOC</t>
  </si>
  <si>
    <t>31 DE AGOSTO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</si>
</sst>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family val="2"/>
    </font>
    <font>
      <b/>
      <sz val="9"/>
      <name val="Tahoma"/>
      <family val="2"/>
    </font>
    <font>
      <sz val="11"/>
      <color indexed="8"/>
      <name val="Calibri"/>
      <family val="2"/>
    </font>
    <font>
      <b/>
      <sz val="9"/>
      <color indexed="8"/>
      <name val="Tahoma"/>
      <family val="2"/>
    </font>
    <font>
      <sz val="9"/>
      <color theme="1"/>
      <name val="Tahoma"/>
      <family val="2"/>
    </font>
    <font>
      <sz val="9"/>
      <color indexed="8"/>
      <name val="Tahoma"/>
      <family val="2"/>
    </font>
    <font>
      <sz val="11"/>
      <color theme="1"/>
      <name val="Tahoma"/>
      <family val="2"/>
    </font>
    <font>
      <sz val="11"/>
      <color rgb="FFFF0000"/>
      <name val="Calibri"/>
      <family val="2"/>
      <scheme val="minor"/>
    </font>
    <font>
      <sz val="9"/>
      <color rgb="FFFF0000"/>
      <name val="Tahoma"/>
      <family val="2"/>
    </font>
    <font>
      <sz val="9"/>
      <name val="Tahoma"/>
      <family val="2"/>
    </font>
    <font>
      <sz val="11"/>
      <name val="Calibri"/>
      <family val="2"/>
      <scheme val="minor"/>
    </font>
    <font>
      <sz val="10"/>
      <color theme="1"/>
      <name val="Times New Roman"/>
      <family val="1"/>
    </font>
    <font>
      <sz val="8"/>
      <color theme="1"/>
      <name val="Libre Franklin"/>
    </font>
  </fonts>
  <fills count="8">
    <fill>
      <patternFill patternType="none"/>
    </fill>
    <fill>
      <patternFill patternType="gray125"/>
    </fill>
    <fill>
      <patternFill patternType="solid">
        <fgColor theme="0" tint="-0.14999847407452621"/>
        <bgColor indexed="64"/>
      </patternFill>
    </fill>
    <fill>
      <patternFill patternType="solid">
        <fgColor theme="0" tint="-0.14999847407452621"/>
        <bgColor indexed="22"/>
      </patternFill>
    </fill>
    <fill>
      <patternFill patternType="solid">
        <fgColor theme="0" tint="-0.14999847407452621"/>
        <bgColor indexed="55"/>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CCCCCC"/>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4">
    <xf numFmtId="0" fontId="0" fillId="0" borderId="0"/>
    <xf numFmtId="0" fontId="1" fillId="0" borderId="0"/>
    <xf numFmtId="0" fontId="3" fillId="0" borderId="0"/>
    <xf numFmtId="0" fontId="1" fillId="0" borderId="0"/>
  </cellStyleXfs>
  <cellXfs count="86">
    <xf numFmtId="0" fontId="0" fillId="0" borderId="0" xfId="0"/>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textRotation="90" wrapText="1"/>
    </xf>
    <xf numFmtId="0" fontId="2" fillId="2" borderId="8" xfId="1" applyFont="1" applyFill="1" applyBorder="1" applyAlignment="1">
      <alignment horizontal="center" vertical="center" textRotation="90"/>
    </xf>
    <xf numFmtId="0" fontId="2" fillId="2" borderId="9" xfId="1" applyFont="1" applyFill="1" applyBorder="1" applyAlignment="1">
      <alignment horizontal="center" vertical="center" textRotation="90"/>
    </xf>
    <xf numFmtId="49" fontId="2" fillId="4" borderId="9" xfId="3" applyNumberFormat="1" applyFont="1" applyFill="1" applyBorder="1" applyAlignment="1">
      <alignment horizontal="center" vertical="center" wrapText="1"/>
    </xf>
    <xf numFmtId="49" fontId="2" fillId="4" borderId="10" xfId="3"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6" fillId="5"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0" borderId="8" xfId="0" applyFont="1" applyBorder="1" applyAlignment="1">
      <alignment horizontal="center" vertical="center" wrapText="1"/>
    </xf>
    <xf numFmtId="0" fontId="0" fillId="0" borderId="3" xfId="0" applyBorder="1" applyAlignment="1">
      <alignment horizontal="center" vertical="center" wrapText="1"/>
    </xf>
    <xf numFmtId="0" fontId="5" fillId="0" borderId="3" xfId="0" applyFont="1" applyBorder="1" applyAlignment="1">
      <alignment horizontal="center" wrapText="1"/>
    </xf>
    <xf numFmtId="0" fontId="9" fillId="0" borderId="3" xfId="0" applyFont="1" applyBorder="1" applyAlignment="1">
      <alignment horizontal="center" vertical="center" wrapText="1"/>
    </xf>
    <xf numFmtId="0" fontId="8" fillId="0" borderId="0" xfId="0" applyFont="1"/>
    <xf numFmtId="0" fontId="10" fillId="0" borderId="3" xfId="0" applyFont="1" applyBorder="1" applyAlignment="1">
      <alignment horizontal="center" vertical="center" wrapText="1"/>
    </xf>
    <xf numFmtId="0" fontId="10" fillId="5" borderId="3" xfId="0" applyFont="1" applyFill="1" applyBorder="1" applyAlignment="1">
      <alignment horizontal="center" vertical="center" wrapText="1"/>
    </xf>
    <xf numFmtId="0" fontId="11" fillId="0" borderId="0" xfId="0" applyFont="1"/>
    <xf numFmtId="0" fontId="5" fillId="0"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3" xfId="0" applyFont="1" applyBorder="1" applyAlignment="1">
      <alignment horizontal="center" vertical="top" wrapText="1"/>
    </xf>
    <xf numFmtId="49" fontId="2" fillId="3" borderId="1" xfId="3" applyNumberFormat="1" applyFont="1" applyFill="1" applyBorder="1" applyAlignment="1">
      <alignment horizontal="center" vertical="center" textRotation="90" wrapText="1"/>
    </xf>
    <xf numFmtId="49" fontId="2" fillId="3" borderId="8" xfId="3" applyNumberFormat="1" applyFont="1" applyFill="1" applyBorder="1" applyAlignment="1">
      <alignment horizontal="center" vertical="center" textRotation="90" wrapText="1"/>
    </xf>
    <xf numFmtId="0" fontId="0" fillId="0" borderId="0" xfId="0" applyBorder="1" applyAlignment="1">
      <alignment horizontal="center" vertical="top" wrapText="1"/>
    </xf>
    <xf numFmtId="0" fontId="0" fillId="0" borderId="0" xfId="0" applyBorder="1"/>
    <xf numFmtId="49" fontId="2" fillId="3" borderId="1" xfId="3" applyNumberFormat="1" applyFont="1" applyFill="1" applyBorder="1" applyAlignment="1">
      <alignment vertical="center" textRotation="90" wrapText="1"/>
    </xf>
    <xf numFmtId="49" fontId="2" fillId="3" borderId="1" xfId="3" applyNumberFormat="1" applyFont="1" applyFill="1" applyBorder="1" applyAlignment="1">
      <alignment vertical="center" wrapText="1"/>
    </xf>
    <xf numFmtId="49" fontId="2" fillId="3" borderId="11" xfId="3" applyNumberFormat="1" applyFont="1" applyFill="1" applyBorder="1" applyAlignment="1">
      <alignment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5" fillId="6" borderId="3" xfId="0" applyFont="1" applyFill="1" applyBorder="1" applyAlignment="1">
      <alignment horizontal="center" vertical="center" wrapText="1"/>
    </xf>
    <xf numFmtId="49" fontId="2" fillId="3" borderId="11" xfId="3" applyNumberFormat="1" applyFont="1" applyFill="1" applyBorder="1" applyAlignment="1">
      <alignment horizontal="center" vertical="center" textRotation="90" wrapText="1"/>
    </xf>
    <xf numFmtId="0" fontId="6" fillId="7" borderId="3" xfId="0" applyFont="1" applyFill="1" applyBorder="1" applyAlignment="1">
      <alignment horizontal="center" vertical="center" wrapText="1"/>
    </xf>
    <xf numFmtId="0" fontId="2" fillId="2" borderId="3" xfId="1" applyFont="1" applyFill="1" applyBorder="1" applyAlignment="1">
      <alignment horizontal="center" vertical="center" textRotation="90" wrapText="1"/>
    </xf>
    <xf numFmtId="0" fontId="2" fillId="2" borderId="3" xfId="1" applyFont="1" applyFill="1" applyBorder="1" applyAlignment="1">
      <alignment horizontal="center" vertical="center" wrapText="1"/>
    </xf>
    <xf numFmtId="0" fontId="2" fillId="2" borderId="9" xfId="1" applyFont="1" applyFill="1" applyBorder="1" applyAlignment="1">
      <alignment horizontal="center" vertical="center" textRotation="90" wrapText="1"/>
    </xf>
    <xf numFmtId="0" fontId="2" fillId="2" borderId="11" xfId="1" applyFont="1" applyFill="1" applyBorder="1" applyAlignment="1">
      <alignment horizontal="center" vertical="center" textRotation="90" wrapText="1"/>
    </xf>
    <xf numFmtId="0" fontId="2" fillId="3" borderId="1" xfId="2" applyFont="1" applyFill="1" applyBorder="1" applyAlignment="1">
      <alignment horizontal="center" vertical="center" wrapText="1"/>
    </xf>
    <xf numFmtId="0" fontId="2" fillId="3" borderId="11" xfId="2"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9" xfId="1" applyFont="1" applyFill="1" applyBorder="1" applyAlignment="1">
      <alignment horizontal="center" vertical="center" textRotation="90"/>
    </xf>
    <xf numFmtId="0" fontId="2" fillId="2" borderId="11" xfId="1" applyFont="1" applyFill="1" applyBorder="1" applyAlignment="1">
      <alignment horizontal="center" vertical="center" textRotation="90"/>
    </xf>
    <xf numFmtId="0" fontId="13" fillId="0" borderId="20" xfId="0" applyFont="1" applyBorder="1" applyAlignment="1">
      <alignment horizontal="center" vertical="center" wrapText="1"/>
    </xf>
    <xf numFmtId="0" fontId="12" fillId="0" borderId="22" xfId="0" applyFont="1" applyBorder="1" applyAlignment="1">
      <alignment vertical="top" wrapText="1"/>
    </xf>
    <xf numFmtId="0" fontId="13" fillId="0" borderId="23" xfId="0" applyFont="1" applyBorder="1" applyAlignment="1">
      <alignment horizontal="center" vertical="center" wrapText="1"/>
    </xf>
    <xf numFmtId="0" fontId="12" fillId="0" borderId="12" xfId="0" applyFont="1" applyBorder="1" applyAlignment="1">
      <alignment vertical="top" wrapText="1"/>
    </xf>
    <xf numFmtId="0" fontId="12" fillId="0" borderId="13" xfId="0" applyFont="1" applyBorder="1" applyAlignment="1">
      <alignment vertical="top" wrapText="1"/>
    </xf>
    <xf numFmtId="0" fontId="12" fillId="0" borderId="14" xfId="0" applyFont="1" applyBorder="1" applyAlignment="1">
      <alignment vertical="top" wrapText="1"/>
    </xf>
    <xf numFmtId="0" fontId="12" fillId="0" borderId="15" xfId="0" applyFont="1" applyBorder="1" applyAlignment="1">
      <alignment vertical="top" wrapText="1"/>
    </xf>
    <xf numFmtId="0" fontId="12" fillId="0" borderId="0" xfId="0" applyFont="1" applyBorder="1" applyAlignment="1">
      <alignment vertical="top" wrapText="1"/>
    </xf>
    <xf numFmtId="0" fontId="12" fillId="0" borderId="16" xfId="0" applyFont="1" applyBorder="1" applyAlignment="1">
      <alignment vertical="top" wrapText="1"/>
    </xf>
    <xf numFmtId="0" fontId="12" fillId="0" borderId="17" xfId="0" applyFont="1" applyBorder="1" applyAlignment="1">
      <alignment vertical="top" wrapText="1"/>
    </xf>
    <xf numFmtId="0" fontId="12" fillId="0" borderId="18" xfId="0" applyFont="1" applyBorder="1" applyAlignment="1">
      <alignment vertical="top" wrapText="1"/>
    </xf>
    <xf numFmtId="0" fontId="12" fillId="0" borderId="19" xfId="0" applyFont="1" applyBorder="1" applyAlignment="1">
      <alignment vertical="top"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1" xfId="0" applyFont="1" applyBorder="1" applyAlignment="1">
      <alignment horizontal="center" vertical="center" wrapText="1"/>
    </xf>
    <xf numFmtId="0" fontId="12" fillId="0" borderId="25" xfId="0" applyFont="1" applyBorder="1" applyAlignment="1">
      <alignment vertical="top" wrapText="1"/>
    </xf>
    <xf numFmtId="0" fontId="12" fillId="0" borderId="26" xfId="0" applyFont="1" applyBorder="1" applyAlignment="1">
      <alignment vertical="top" wrapText="1"/>
    </xf>
    <xf numFmtId="0" fontId="12" fillId="0" borderId="27" xfId="0" applyFont="1" applyBorder="1" applyAlignment="1">
      <alignment vertical="top"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wrapText="1"/>
    </xf>
    <xf numFmtId="0" fontId="0" fillId="5" borderId="3" xfId="0" applyFill="1" applyBorder="1" applyAlignment="1">
      <alignment horizontal="center" vertical="center"/>
    </xf>
    <xf numFmtId="0" fontId="7" fillId="5" borderId="3" xfId="0" applyFont="1" applyFill="1" applyBorder="1" applyAlignment="1">
      <alignment horizontal="center" vertical="center" wrapText="1"/>
    </xf>
    <xf numFmtId="0" fontId="0" fillId="5" borderId="3" xfId="0" applyFill="1" applyBorder="1" applyAlignment="1">
      <alignment horizontal="center" vertical="center" wrapText="1"/>
    </xf>
    <xf numFmtId="0" fontId="5" fillId="5" borderId="8" xfId="0" applyFont="1" applyFill="1" applyBorder="1" applyAlignment="1">
      <alignment horizontal="center" vertical="center" wrapText="1"/>
    </xf>
    <xf numFmtId="0" fontId="11" fillId="5" borderId="0" xfId="0" applyFont="1" applyFill="1" applyBorder="1" applyAlignment="1">
      <alignment wrapText="1"/>
    </xf>
    <xf numFmtId="0" fontId="10" fillId="5" borderId="3" xfId="0" applyFont="1" applyFill="1" applyBorder="1" applyAlignment="1">
      <alignment vertical="center" wrapText="1"/>
    </xf>
  </cellXfs>
  <cellStyles count="4">
    <cellStyle name="Excel Built-in Normal" xfId="2"/>
    <cellStyle name="Normal" xfId="0" builtinId="0"/>
    <cellStyle name="Normal 2" xfId="1"/>
    <cellStyle name="Normal 3" xfId="3"/>
  </cellStyles>
  <dxfs count="3526">
    <dxf>
      <fill>
        <patternFill>
          <bgColor rgb="FFFF0000"/>
        </patternFill>
      </fill>
    </dxf>
    <dxf>
      <fill>
        <patternFill>
          <bgColor theme="9" tint="-0.24994659260841701"/>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FFFF00"/>
        </patternFill>
      </fill>
    </dxf>
    <dxf>
      <fill>
        <patternFill>
          <bgColor theme="9" tint="-0.24994659260841701"/>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
      <font>
        <color theme="1"/>
      </font>
      <fill>
        <patternFill>
          <bgColor rgb="FFFFFF00"/>
        </patternFill>
      </fill>
    </dxf>
    <dxf>
      <font>
        <color theme="1"/>
      </font>
      <fill>
        <patternFill>
          <bgColor rgb="FF00CC00"/>
        </patternFill>
      </fill>
    </dxf>
    <dxf>
      <font>
        <color theme="1"/>
      </font>
      <fill>
        <patternFill>
          <bgColor rgb="FFFF0000"/>
        </patternFill>
      </fill>
    </dxf>
    <dxf>
      <font>
        <color theme="1"/>
      </font>
      <fill>
        <patternFill>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63500</xdr:rowOff>
    </xdr:from>
    <xdr:to>
      <xdr:col>13</xdr:col>
      <xdr:colOff>107597</xdr:colOff>
      <xdr:row>63</xdr:row>
      <xdr:rowOff>47625</xdr:rowOff>
    </xdr:to>
    <xdr:pic>
      <xdr:nvPicPr>
        <xdr:cNvPr id="2" name="Imagen 1">
          <a:extLst>
            <a:ext uri="{FF2B5EF4-FFF2-40B4-BE49-F238E27FC236}">
              <a16:creationId xmlns:a16="http://schemas.microsoft.com/office/drawing/2014/main" xmlns="" id="{E0CBDF17-DA4A-4483-8E5D-D8EEC99E34D5}"/>
            </a:ext>
          </a:extLst>
        </xdr:cNvPr>
        <xdr:cNvPicPr>
          <a:picLocks noChangeAspect="1"/>
        </xdr:cNvPicPr>
      </xdr:nvPicPr>
      <xdr:blipFill rotWithShape="1">
        <a:blip xmlns:r="http://schemas.openxmlformats.org/officeDocument/2006/relationships" r:embed="rId1"/>
        <a:srcRect l="41151" t="17595" r="23515" b="6007"/>
        <a:stretch/>
      </xdr:blipFill>
      <xdr:spPr>
        <a:xfrm>
          <a:off x="158750" y="63500"/>
          <a:ext cx="9854847" cy="11985625"/>
        </a:xfrm>
        <a:prstGeom prst="rect">
          <a:avLst/>
        </a:prstGeom>
      </xdr:spPr>
    </xdr:pic>
    <xdr:clientData/>
  </xdr:twoCellAnchor>
  <xdr:twoCellAnchor editAs="oneCell">
    <xdr:from>
      <xdr:col>13</xdr:col>
      <xdr:colOff>555625</xdr:colOff>
      <xdr:row>0</xdr:row>
      <xdr:rowOff>79374</xdr:rowOff>
    </xdr:from>
    <xdr:to>
      <xdr:col>24</xdr:col>
      <xdr:colOff>376415</xdr:colOff>
      <xdr:row>61</xdr:row>
      <xdr:rowOff>190499</xdr:rowOff>
    </xdr:to>
    <xdr:pic>
      <xdr:nvPicPr>
        <xdr:cNvPr id="3" name="Imagen 2">
          <a:extLst>
            <a:ext uri="{FF2B5EF4-FFF2-40B4-BE49-F238E27FC236}">
              <a16:creationId xmlns:a16="http://schemas.microsoft.com/office/drawing/2014/main" xmlns="" id="{86FFE331-B219-4375-9B34-D5BA96B1C9D1}"/>
            </a:ext>
          </a:extLst>
        </xdr:cNvPr>
        <xdr:cNvPicPr>
          <a:picLocks noChangeAspect="1"/>
        </xdr:cNvPicPr>
      </xdr:nvPicPr>
      <xdr:blipFill rotWithShape="1">
        <a:blip xmlns:r="http://schemas.openxmlformats.org/officeDocument/2006/relationships" r:embed="rId2"/>
        <a:srcRect l="43582" t="16051" r="25946" b="6470"/>
        <a:stretch/>
      </xdr:blipFill>
      <xdr:spPr>
        <a:xfrm>
          <a:off x="10461625" y="79374"/>
          <a:ext cx="8202790" cy="11731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319</xdr:row>
      <xdr:rowOff>0</xdr:rowOff>
    </xdr:from>
    <xdr:to>
      <xdr:col>1</xdr:col>
      <xdr:colOff>304800</xdr:colOff>
      <xdr:row>320</xdr:row>
      <xdr:rowOff>114300</xdr:rowOff>
    </xdr:to>
    <xdr:sp macro="" textlink="">
      <xdr:nvSpPr>
        <xdr:cNvPr id="2049" name="AutoShape 1" descr="data:image/png;base64,iVBORw0KGgoAAAANSUhEUgAAAF0AAABOCAYAAABCMxr2AAAAAXNSR0IArs4c6QAAIABJREFUeF7MvQeUVVXS/v076abOkYYGmtBAEyQIBhAkKBhAxQzmnPOYdZwxjzNmVNAxR0QwISqKiqCoKEgOIjnTDR1vPOlbtc9tdd5v3pm1/M+s9d61enX35fa959SuXfXUU09tNN/3fX7Hw/eyf6b9+sfyjKd+9/Dw8QB5rvVL/sVwwPR1DE3D1yAtH69ryGVYaBhAWoNmLUOd20yjnyDpJ9nnxdnWtJ3m+q1UlkcpzY1iEqHFNXHsGIVWW/K1QnL0MAV6iEIjB823MXyfqG9hyuf54HoeuqGrq9M1uTYX1HcNDXleftHUd+s39/Y7TPS//on2u43+T9aqdfV8MbO6EV/dqDzkm7otuXHbxdQNUk4GLWxhex6GbmLJC12fjO6xfMc65q/7ka3Nu9m8dzsb67aQMVNEzRRd2uZTVhDFMsJs2d7M+k37sLRiKgor6VnZnZ5tqzji4GEUECLsa1gY6JqG6/loGniujy6ri4uuZy9OXaX8Il9ibU0tyn/j8fuN/tur+ScL8Mv1tu6I7Osdz0PTxKN8XMMn7jpopoHh6+hifE2jIZPk+Q/e4L3FX7LPSJIMeSStJOF8nzwrTeeyPCryY0SMGDt3J1i2djuOVgBOhLBt0S2/DQ/94Q6qjAKwM2i6jmGYygE8DyzDxPMcLF1Hw0P5dda7W43ua//Xja5cWfm3emi/jTwqtvitro6va9iAo7mkNZcWP0Pas4loISzXx9DANjSenvk60xd9Rq2VIRF2yRhxojk2OWaSHu2KqczLQ3N06vZmWLJmGxmzENePEnbCdImU8vT199HBixLWNeJ+hoznYmji8wYhzUJzfcKGjim+7Xvq+iSkqEvXDfVddsd/w9n/I57+q7mzVg+iSxBQfhPU5Udb80jrHinNYVe8nvnLv2Pn3t107VDFwG59yA9HSWsez34wlbcWzaUh5hMPOzhaM3k5NjEjSdeKItrm5WB5Jvv22Sxdu42kkU/GC2M5IbrFKph89b3K6Jrms7puI98v+RHTt6jpUkNNp24UG3kYnkNUN9B98fTgLiQn+bITNQ1TBcT//ON3G51s2FCJU8Xv4Kv1oRKS8qLfPieJ0yWj+exK7uXZd1/nuw3L2ZdsoLiwgGH9DuDwwcMoyivjxdlv8t6i+ewVTzdstFCGvGiG3FCGjhWFlOXGCGsh6iS8rNtGmhwcP0xUz6EqUsZfLr+Njn4R63b8zEuzp7N+y2b0FHQqbc8Zx5zC0O6DCPseMc3AlFgv16/5uPIlcV2DEBJ+/vOP/2ejK2MHCf8XwwtqafX1fwj9ElZ8jxQOq3av58ZH7maX3gKFYWw7Q74eYuyhh3HIAUOZteBTZsz/lEzMJGO6aGaGnIhLzLSpaldMSV4MA5Pa3S2s3bCDhGuBFkZ3DdrmlnHv5X+meWcdr8x4g58atiifjdom0YTO+KFHcPaRJ1Iezifqg+FJJPfxdME0Po5kWzTC/9eM7ruBaRUc+B/enkqnsawQtmsTssLqZa7r4so2NnQyeCzdsZY/PHoXe2JpWqI+aRzCYhhPY/SI0cTtFHO++Yqk7qiQpJuQl2sQ1R3aFMQozI2gaxaJjM+qdZtJ+TroIXTfoE1BGZeceylPPDyFZidOykgRcjXyMiaFyTATho/j3CNOIs83kaXTXVftU/F0uT5PGR1MjP9bnq7g/S+xOxtasvYPQo2PbdtqUXTDwHFdTNNSL3Q12J6u44E3nubzzUtoivk0+klMwyDkG6STKYpKiqlPNKrXSkIzNYm9HlE3Q67m4qVTWOEIrhWhLpmEaISUa+NrBtFwjObmBJaVh4ODrrvkuCY5zT5dw2XcfdlNdM1rQ7Eew/A8TF32gY/neXjiGLogF4GZAh//84/fHV7+Aan8AsZlIQKTJ5MJzHAIzTDQNI2M6yqoaOkGjueSMnw223u5f9rTfL1pBc0hV+0AuWndMnGQneFgGQZ+xiHiWZSFC+lSVEJN27a0Ky5m+46dLN+2mY0NtTTpDn7UIJ5JopsWhhkm4wSJ3LRtClyBku244KhTGNalP4VECMmC+oLfHVUsCZSU3y1MPMfBsCRk/V80ulxTKyRU3z2V+R3fUXE+bqcVDveU9+hYvk5IM7E9h3otyc/J3Uyb9zFzViyk0U2T0n2FbCSkGCEdHJuop1MVq+CEIUcyoucA2oRjRNCwPY2NTXuYPn8Ony77hiYjiW06+IahCiBck1wjQiTt07WwgrOOPJHBnftQrueRSSaJRaNkJLETXKvpa4RdnVwJU46H/n/V6K0lp3iUqkA1H8d3VVxscpNs3bOTbXv34Fs6bSsqaV/YhhwviKOGZdBAkvWNu3l7wad8vnQhdU6CRBiSmo1n+qoUD8VtjqwZwiWjJ1Kd24YYEPYMhYIadZ+lezbxwqfT+XbTYlKWjW4ZpOJpCqx8ImmdXuWdOfXwcRzYpQ9FWpgcQsTtJBkTNjbsZt2OTTi2Q2ksnwFVNbQJ5xP2NAzZpf95Rxd4+ju5l1+wYbbwURhX4JZPCpu4Z7O1YTd/n/oK2xrq8KMW1V2rGTd4ND1LO1AsSMPLBKHGgk3NdXy0+Cve/24uW1P1pGM6ju6geTbFvsX5Q4/nnIOPo0TSreeq0l7TQ9T7Hnv0NK8veJ9XPn+LZMRWYclPuxRqufQq68JZY05mUFUNhVqEqC/1v0ejb7O2biuvfv4+KzevJ2PbtM8rYXS/wRx74AgqIgWEBMP/XzG6KiKyuFwIJRVhskaX6JjEocFLM2nqc8xd9h3NhkPa8glHIhzUuS9nHT6emsK2FGkWIV/D0XziusfmxD4VZl6fO4vddiNNXoKcaIhSK8ZlI09hQt8x5Li6ws+mZpL0fFKGzh4tzbTvZ/PK3Leo95uUoYy0S7/KHsrgB7bvQxFRFZIEeSf8DKsbtvPEOy+zcMtaEoIZPShyQ7TX83nkujvolFNGzBD8Ejz+JyvYWnX/Azr+JdH965X6XZ4uBk/7nvLqkKo6fYV1VcJEKk6NnU4j974wie82rSCdp6kw4uJRSoyBFd24/KSzqM5rQ4mfi+/Je2mkDI1tmQbmbVjClBkvUmc3SYVCbijEWUOO5cIhJ1HoW8QwVXJ1TZ1mw2c7cV784n2mzf+AjOEQcaBneXuun3Ah3Qrbk6NFCWOqxWghzZZULXe9OIlltRtptjxsTcPydApSJhV2lL/f/ADVeWVYeBi+plCxpAjH9xVRJwsk8V9l6dYaRX4VXikoCVWOEHv8s8fvMrqgWrkAMb7afo6jaFkhloSaS+DRgMNHK+bz4GtTqA2lyMTAtzSsjE+BE6K6sC23nn8V1dG25PlhlWA9w6AZm31ekoXblvPQC08QNzIqKQ9o35tLjjqNvm26UqCZxHxTLeMeLcmyum08/8kMflyzEkvTqSltxy3nXUJ1ThvyJBz5Og4eLX6KTYlaHn3zWb7buZZmIdI0G0MzyXNDlKRDXDDmZE47YByFhonle+hSLqkbNZST6XLHgohUKe4j5UFAHUiR5QW0h6IR/sNGV+SQcBXquyyBYHEdz/WwpWiyDOKaxy6vmTnLFvDcrDep9VtIhcAxIZNKU+CH6FXUgRsnXkLvwk7ke5biQATLx0mzjwRLtq/h6TdfYmv9LjK+xrADD+H0kcfRLppHrhEi7fksa9jKW19+wo9rV6InHfpVduHmMy6hbSyXAk3tCWWsFlzWp/YwafpLfPPzUppCAcQU1wllIDeuccbwcZw29BjKI0Uq9mfsFFEjpBhQqSEc10PXxezB7lbRRHaBHvwcVLaBd/8XjO7jZ4QrBM3Q8MXgQmZJ1SlFkXwZOknNZ5tbz7eblvPW5x/wU+1WmiwXP2JipX0KUga9CgQ7T2Bwpz4UG1Eszw8SsqaxiyZWbl3PSzOnsWzXBtIWdK/owMAuNXRs046Nu3Ywf8VSdtXvI2qFGdJtP84cNZb+ZdWYniRhX2HtRi/Jyr1beXXuB8xbu5h9pCHHIJlJqfwgGP7ovocwYdjRdM2vJKpJFe2pijTqmVgeKqkKDJWQIcWTpqBx4OVONorI64Qilqjynze6mDidCTC5JWUzJDwbR9dpSiVoSCeod+I4mkm9kaBFd1mx82dmzv+MLfE6RekavkE0o5GXgO4FbTl/zMkM69afIjOKJZta82jBJun7LNmxlpc/e4cftqwM4qjQsqEotuOSybjkmlEOqO7NGYcdS7+KTuRhEcZQzZEWMiyv3cDL82by5bol7DNs0hEdz88opwk7Ovu17cxJg4+gS0E5+cTUDrZ0aYDotI0WUxEVCCl8/6+8tYQVNFcZXPKRuLzlBolamM3/gtGlG+DiOZlgtQ2dlGBmMny2eAELVi2m3ksSx8EOQcbUSOkeOxpq2dlYi6dLi0wn5JvocYciInSKlHHCIYczer8hlEXyiWkh5fEOkBDD7V7HtC/f57u1y2j0bLyQhbyNVJaH9x3MycPEaG3I1aSKlELMpNlJs2rfZp77fDrfbVrJXjeBk2uR1h0818YywxgJh04lFVTmlRD2TElWCIMa08MUa7kctt9BjOk7mFzXQLeDzlNAwkv7Q4wuAUpoBCMwuuRWCfvC4/wnE2mQO6WsDy5CEEtcc6glyZNvv8LsH+cTj7ikTekOoTgRLFMlHd+30QwPVxbN1zB8i6hnEU76dC1oy1H7H8qxgw6nPJpH1A8oJ6lk436Clbt+4s15H/PNz6vYm0qQG4oypt/BnDr0KGqK2hHygq2fRIor2NCwg6dmvsbXW5YR1208wyNjeqpjJRWyxOCQLbFYriPoi0rv19R0Yp5FqZ/DyYOP4OyR4ynywqpgEh5IOsC6KcnZVQlaNTx8U5FqQiMIzvwvGd1X/UXHAc8SL7dZvncjT77/Cgu3rSAecdQN+poYWJrPkrR8TGwM3SXjSofawvUNLC2EaetE0hoVVhHjBo7g5EOPpqMpCU3Hko1h+rT4aVbXbeOduZ/y9ZJFDBs8hOOGHU51QQV5UuVK10nT2EOKrXYT9z0/iZW1m6k3kriaTdjU8Q2PtJ9RnBCuh+kb+J40yTXcrIcaPkQdg7x0mJMPPILLxkyg1I+o+G7qurSyVZjzhHhT2UwW0FSerkmsFV7vv+HpYjO5SccTiiMw+twNC3l69musqt9AIpzGk22sNp/E6KC2M+WS/YwipTzLIpF2VWWJeLWtk+NYFNphxg0aybmHnUCVVULIcYmYFmnPwUZnW/1u1u/YRnWXrrTNKRJ6SiVEG+Fz0vyUqOWe5yaxMbOP3ZkmjJgkwQy4GQzTI20nCYcthcA8T1PXJl7uKTToKxQVcg0KvBhDK/fj9gmXU6kVke9HcV0PQxZPUR5i/qzRfQPD1X8x+r/iD34XTlf7SWKfLs7ikNDSNJpJ3lv8KS9/MY2d9i7SZhJds4Msr4xu4Gq62h3pVArDiuDqkux0COUo8sowo+gZg0jaoMgOM7RzP6465VwqQ0XkEMZO24QMA8s0sTMZwqGQwsopN0PcS+GYBlvsfdz+zF9ZXb+DOi2JmRfGzqTQTA9Ps9F1G99NohuyUw1V9PjSFEcPCjyJ1EK2eTrRVIjR3Q7mtpOupDgTpVDLxzJDalfI5wY+HxhdeHxdwpt4usT8f0Ha/D6jSxyzMyqZYviktQwNRpIPV37GRys/IxFN4JlpTNLKaxTrqBkKzaBJYa2rBkQ87VDXEKc+kaG2KQFmBN8LoaU1Cv0o5X6MAe26ceWp51IZLSXPjxIl6F16IuNQ3inwFJrIsGLfZp5892W+27aaJsvGierYvoMhHmw5mFFPaHdywhrpVEu2mjQVDpe4birI5+EYgdHDqRA1sY5cfOjpDO44kKgfw/Mt5WzSQDd8aexl+2Sykz25twAy/leMjqBxO4m4rqNLMdPIpz9/xVebF9Icbsa14pgSRlSVZmALj66buI6GaYSR8GSFcsh4Blv3NrFq4zYcI4wtKMHRCWcMclM6xX6YId37cd4Rp9KruCqgHaT+kmJEjK5gYZrlezbx7OzpfL1lBfVWhmYtRSgaJukk0QwXMwrhXMiN+oQMG91L4/siB5GiTFcVZmB0idWe8txwJkIHyjhlwFjG7DeaHIqwXRPdEM49aPHpWQo7qM1/VRH8K/bld3m6xDPPt8FNqxt3TSndG/l47Vy+2LSApmgz6VACg8DoktldFV5MVVKHJT4nPTQjTNo12FbbxIadtThaCNe30D2TiGuRn9LJSUN1UVvOHXUCR/U/FNPTcX1PmmzZW/RVS++Tpd8wedZUfk7XEs+BZpKEQiEcTWBthqLCCJVt8ygtlBZFkrDlKcgrDqGWz9ezVErQpDZcDSMdpkesC0dWD6dnSW9iWjEZL6RweVgX/kVUBAJqwdfF54NW379TEfxOo4PtyUd7mK6Hb7o00cL0xbOYsfQj9saaSYaToGWC0t6TVGeqhGVk+QzPM9RzyYzGvuY0cVtDCFvPlQrQIpzWKLIt2pgxThx+JMcPGkWHcIncnap6A3FEwHVKsbWlpY53v5/L29/OYZfbRKOWxA8LnyP1cZo2RVFqqirICWWw9DS6lglCryCXbKKXcKzIO7lm18BwYnS22jOu52hqinsR8vLxtIiiJERPo3uBp8tqiWxDGtoSSqW4+1c8/O82uiQgeWNd8LZuU08z0xbO4vVv32dPqIVU1MaX6kU8XZKlkjWIf/qKVfRVEtOIp13Sto8ji+CbmAIf05LEoGukjDPHHMfInoNoHykmRgjb90lkbGIh2eCChFwcXdhDl13JFj5cOI9pX37AbpppjCTxovJ5aQwvTXlhjJK8CHlRk5AJdiqlcLX0cKWiEWJNrk/4Gs0XoihK77wunDP4BKpzOhP2Yvh6hLSrETIE24vRVUxSVbl4uWCMf9fQ/t1Glxyq4Kpnk3DjJMMuHy6fz3Nzp7PZ2cte4mhh6Y/Ka8CQ2C8FlSAFIY8k1gt6cT2FIAQ2Shx1mjOUWPmUeBGuPv4cRlUPpMzMxVK9Ep2kL31UjUSikcJc6QEJ1+Ni+xq2ZlKbaGHuyoVMeud5duU04xVopG1pUkuydBRWF75Q9UB1TVG1Unw5rqPIO13zMQxJ1BDyCzik/X7cetzFdDTKMGwD04opFCYhRIwuZg7go2DzLHxUe+h/f/wuo8vbiSZQcK5cpO2laDFs5qxbyJMfv8Gyhs3YRSHirvRH5SbBs51sWazhOy45sRzstIOdThPOzSOVcgi5Jvl+hHIvypUnnc3Q6gEU6xFivqRP0cu4SKZYsHIxb783nSsvOJ/q8gqF0aW1IRs7Aarc/2zl1zz+9jM0hlIkrQy+nhWNimFbFVCiGrZtTFOgp9yT3JSSGhHVw+Skwgyt7MM9Z15HWz8P3daV0W1dw5IdIvefVT4ExVDWEX9pffxzw/9uoyuoLhcs/Ijm0aRnWLZvE0/NeoNFtevZTYIEjvJ233EUFBMRpxEycG0bJyMx1Qz4D4n3SZc8P0T7UCE3nHEp/curKdViSvAj3GWClIKFX61ZzgvvvUVDYz0dSoq56vRzqGnTCWlVW1pUbe5mL0OznuCLFV/zyLRnSOZpijf3dY+MlyHlpskryCfe0kIkP59MJoOTcciJxEgn08SsiKJ7ww0ZDqven7vOvgZh5iOEcTFIuy6WEr1mFWzZZkaryf+dhOB3G13EQ8K9SCntGhoJ3WWH3cTD059XSKIl4hMpyaO+pRFTAqjmk8yk8S0PLRyEmlgkF7slg5XWKPGjdCtoy5ljjufg6r4UGVGlY/cyNmYoRJ3bxLx1i3n+k3dYV7cdKyeEnkyxf4eunDnmRPZv35s8PVeKXSJmCFfX2Zbawfs/fMFrX86kzmshpbu4UYO0NC6iYRzHVh0oQ3gTX+R1kuilK+URtn3KCXHioJFcOnYiub6ltJMCBqSalvtRSVcxAr8F5qLr+JfR5fc3pl1Xqjs9EOi0dov8NHMWfc28pd9T78ZpyDSj54TIGB5xL01dvIF6u4WMIQlBx017qtFQkLboU9SB00aO49AeA8nXo3jYir8WUqnebubLtYt4Y/6H/Ny0i7glC+3hpVIUeCYDKrtzxsiTGNi+N2VmPmQC2kDYyR2ZBt5e/Bkzv/mMrS17iYc9UiEfT/Kw5xHydMrCeZTHihTxJoYNEcKwXcqsCEf0P5ij9h9Grjzn6wq1+UbQJZMoJd4eCGWzlpYY898yuq8EOgIdfTKS3EQuJ8jCTrEv0SCENE1enFTIo8mzWb5rLbO/m8fKnRvJGCKJFlrXpdiP0aeoivNGn8Ah1X0pIKzaYbbmYqOxLb6Hr1f+wPRvZrOmeSepsEfCS6veqcRp4bkLnSj9Sqs5fdhxHNK5PyVmDoYjxKtL0vDYbjcyc+EXzJj/CTu9FlrCDmkvhWmZqp/au10njj1kND3KOpPrhSHlU5xfgJ/OUBbOoczKJeQK1ySEmUDbrARPwUvxdIGIUhhltcqt3ez/xeF/d3jxJLzocgGa0n4La6fUWVIs+S6u5qgRlm2ZvfywYTXTvpnFql2bSIUC8kuL27TR8+hTXMVpo47l0O4DyRdvEu/WPMW/13kJPlk0n+lffsim1F4aLBvXdKUqIUNKEVSGHiKU0slPWexf3p0zRxzH4K79KDTCgUTPc8josDlRx4eL5vHe93PZmamnxcwoYjbs++R5Jgd17sNph42nd0lX8rVoEDo0Q6GmiAikfCkDpScquy9gTyW6/mJ0YSuzpJ5iOv476CXgHDxdb1XStepIFbOY0jLs8Vp4+7tPePeHz/i5ZSfpqKGgnaCUSIPNwR17ceGRp9K/Qw/ydOnXG4rFS+o2TVqGN76cyczvPmdbuoF4yCNlOGiihZHYbDgBFWuE0VIakbRJTkJnQNtqzh97CgM6dKfIj6i8IHK+JB7bU/V8vmohr895ly3pOpyINCAcIugUuhZDOvfl/DGn0K2oA3kqKUtdIUhFjJvti6pCSNqJ4m6C0+V5+RJPDyTW/04C+fs93WttzEpVIEWSKoZVoyKOreRx7yz7lL9/NI3Nbj3NYZFMaJhJKMpEGNC2G5ceexr923Qh3w/ipcjh6u0EjUaat+d/zJvzZtFgZEiGfFqcOLrlKy7eRRKy7AipamWqwsJyw0Rck1DKo3t+BZeeeAYHVNagSipJjiLxwKHObmHuasHxL1JrJUiEhKOWtp1GccpkeJf+3HjqpbQPlRCWzla2umwFKIqb0YWxDAqVVk9HeXqgoP1fGka/+P7/g9F/3T9SE6i6QDrvukfSgF3EufrxP7G2eQd1ZpJ0NGhv5rfoDO88gPOPnEh1cVtKEW+U3GArvYzQsS/MnsHHS+ezNbU3YAp1gWgCoePk54XpWt2R1Rt/QhfF7r4EuhZDExmHdO5tj1zHoMwNc/tZVzKwXQ0xLCK+GvdSkuy9Xpw5Py1k0rsvURtOkpLEbjsUpkO0s2NMufkvdIm2ocCPKE9W9EC2PapqTumLZrl0ZfRsxS0VqXwJA/kfpwGUeVul0mpcTeJMIG9y9ECttYcEj777Ip/8+BXNViAIjWgGh3bqywVHnExlcRsKtBw0LxNIkjWdPW4zz81+i/cXz2OvmcaOCVoQnsTDd1rIC/v07N6RkrICmlJxlqz+Wc0ZJRI6vmMIesUKhVWnKTdj0N7P47ITzuaQ6v0p1KOYjk9Es7B12OE38MGy+Uz+4FWSIRdXIGxKp8LL4clbH6BrtJxCqSxFM6PQiFSgwY5WsmrV5xXY2OpwwqJmaYB/M6v0+zxdqaGDklchpd/o7OT3ND57nGY2pep4+Pkp1MXrlVi0d5dunHToUfQu76wSky3Ur2YoycbWRC3T533Ex0u+ZpcWV8NdnqWRspOYmrTV4rQrCdGtqgLT8LBNnWVrN5KwI6REDOlJcyHAalL95mpRQvU2PUs7cebo4xlSvT9lVh5GyiMaspQ8ZI/XzGdrF/DuZ7NojseJeCZHHzSKicPHU2ZECQs8BDKGRHbB8IG2RXVJlRpAkqkf7HKRBwqwkIb7vzW6QI7Wx7+TqP7yyuxsoEqkAdETdE+CEJJ2Mqo4iZsOdS2NrFizkmgkQvfOXSmNFSgWzhfEo5s0eHG2JvYyff7HzP7xaxXDG/wEjuUrRZgrjWzRqestdCix6NWpgrApNg6zYOkakn4+zS2guyGlAJC6wTBNNXlnpQ3yHJMehe2YOOpYNWdUYRUQEXpY+Brdo8mJs3HPZnbs2kVFcRs6l1dRFsonKtFcUJjukxFCTJonrZy7oBfVfM4aPWsXR9OVXuffzSppvit0U+u8alad9MsTv/6TeqpVhy7rH/CgvwhuJHsEosqAg0jZGaXvzngB36yIJYVrNTzRQeqovuqaph0Kg0sYanBFXy6dG7lZwenBHJC0+EJaC+2KNGo6FpAfM2nxdBYu34yjldGcECZRLk+aGvIZMkhjYYrIP+WSZ4vUriOnHnoMh3U/mFJLQo0MASjqSxFm8l38OSTtCdsjorxbJN+SpwKWVDGS0pKTcCeqLhXegyGIgGgO4r+MTWYR+z8BjhKSXGl2Zh/ZEeHgLQL+TB5Cd/6j0bO6MXmNYteCDw6m7P5R3yqxP3i3YFGEg5GeZtKEn9P7mPTRG3y++nuSYZHkpZQeUDSaapo6FiLpOpimiek20aHEpKZzlGjEJUmUxSt2kbKLaUq6gaZQBJ8iM8qEZZZAVkqFQSlsYmmN3iVVnDPqJIZ260cxEaKagZGdGRXjtk6Syo5VXaHs8NovQ1W/MaG6z1/Gf7LOmX39rwb/Z4BddkfW01t1eb/indZY8xtvz9q2tRnbWoEFxs6uS3a5FHSSRcl6Q+sS2r5LyvfYq6e47/Wn+WLzUupNWxFSQtNatkNFWTk5hbms3LJBya7l80JaShm9hxg9apMWoy/bSdIppTHhKKMLZeynoU24nF7d+rDwx+/wTA/bt4n5BvlJjZr8Si457gyGdx6kGipRTTUAf3P1yl+zThSElX/EIsGdBkb/bTyWG23199YdWNo2AAAgAElEQVTVCSjeXwN4kHU1T4lSsg/1/q1vFCTK337gr5ps1bALLK3kC/88KfxKdcpWDMYFRcy2z02xum4LNz5+L7URm32k0EM6ZtqhIreQCcefzLL1q5i/4nsa/QyOLIiWpkORQU3nGNGI1KMhFq3YSdopoSkpTZCgryn6mU6xSq6/4Bo++OQd5i1egBMz0GybvIymaOOxBwznomPPpJAcAawBFs+qcJVRpNBXZhCi7n8aPTtV+Msy/aNzBpG61TuD0fhfDR8kPc2VIPjLI/tkdi3//8zNr0xOoNYNgk/w8t+sevYd1fVmtSTy6WL0hAj5NZ1Fm1Zw++S/UGul0AuiKgHm+xZnjz+VXjW9eOfTmcz64Uuawy4p0yZipGmXr1PTKfD0wOjbSTkSXsQ2JpqtEcuEqDJLefCGu2hu3MMzM15m2e4NikMPJR1iSZejDxrOJSecRz4RclTVKvIJieGtYdLJamCsrNzi12Magl3+24cSU/9DUA3a0/KsZNtgGcTKwY8emp0F3Mpf1bK0CtuVG6vGQ2tUDsBSECiC9Rdvz0bs34by/7FJWtdDvkvabvFdkprLnyf/he+3rIKoqXiOk0Yfy9D9D6bAKmDG17OY8uHrJPM1bGm5uY10LA1T0ymHaMQmpZksWrGNpFtIU0LiW4iIqLDiGr2i7Xnouj8R0VxW7VzHU2+9wp66WjUdHfM0/njVDXQrraJQTWcIsxgYvdV3pOIMclWgRVflvgqXracH/BpaWp9pRXDyHpKes7KlX+wjzysBnryPLZ6uRvtaDf7LsQS/LucvIURWNfCHVqP/mkP/d7wZrLBKpao9l3FcgdXscxv5dNF8tuzeTq8evRnQrR8RPUIGn6fffZUPls+j1oiTDst8aAuVpSFqqvKJRhzSus73KzeTdAppSZt4roWR0CnXCunqF/HANbfSLppPSiR2DbX8uGQpmXiSoQcNoV1hKYVaDDedpDial+VVsn6uayqLBDkpKH6Cw0iyd94aY8V1s+fECOcS1AiBDUTl2PpT61Jlw0HgsI7r+aoZobz2NyuZDUTBMSHZq8iSWyo5yvOqpyjJMiB/FFJRY3ZZAkINwkpVJ6/5DcksHu9lSBsuLZIqFQVtYalSPUQjaV768C1e+2omLeLVIVGEpSgvtqjpVEQ07JPUNBav2UzczqE5KXrEMHpCp8TJocZqyxO33kOhnHYhuhQV2jSl6JK4EdHkYJ40uWZIdb6kuR5YWWQiMo4ZTFEIYyPoR1EqqgHdGq+zFbnypezBPFmMFyRlWTaxZQA1sycPZHeSh+Y4too2XtaAgT8GBlR2V3+WhYYqE0vIEXmcQVqNo0sEC4yuNpAvqxzAGWVw+Wsl0szGfxkg8EWf7uKbmhJzBoc6yOCsbEyduOYy/atZvP/9Z2xt2kmL34wZsikvCdOtYwmxiK56oUukInVjNCeFlxEVgUW7UCmDK3pz81mXqtmksEjkFOUsVIOJI7IJCQESORwXS5ohbkY1ZCQGK32OaNFF+O85KqwEjpVFNMqxhPUIbKSrewyaGkrloBZGRmaCxrsSwclrlElkAX20TCblqw+UFZVDZ5SxdDXL76iOuYFpBopbeU6ZTrr4trxB0CWRbG/IXYgUQd5HfWiwXNKs8OUkIVF3CTPZOhyVyQRj5o4M28pFG0FxI9pE3WND/XbW7tnMtqYdNMTr2NewE11LU65ONPJJ6wYr1m8CKw/NjFFSVEGbWBsqoiX0K6tmQPvuavBKzavqMrZiIpcfdLtEN+mrcR1NeqcivTN0HFv6AtKKs1Rib81m6k6y+sXWn1UTW41ctIbOIICIQ8mojG07qjJWRhcom50kVzST42R8MZ5tu1gh+bBgY0iol7AhBhfPdUUHJ5oQQxYkK5o0TLUwMgIjz6jjmlRjQVPGlCpUmh2GSBZERC+TgyrK+JAJukdS2aktmr0BWfyMbqvQk5ZJPZlKdZI0JOux7YQaS1R6Q90gnpJSXiNs5Sh1QW4oh0ItBynirZSGLlMiyvukyyVVq6ZmmuQ6pMiUa5W2o+xUUeLKAK/8u1IZqxOYspkrizFUwJDFUQspHi67RBzOwGh1JpkUVHYQ+UlWdqKGFAIML4urpTJpX2bibUdKW/kw0M1gjVWuUF9BbBNnlj+WC5ZFUUFFwo2hKuegEJKfRWgvAwFpTcVfdQCZ6+B5QWlvGiG8tBhLBJ4aGZGqm6ohpC7eV6J9G+ntqJAlKixDxiVdvJRLxIgIr0DCcZT6VtxJTimScCGNpSg54BjqFCXRzgd6lFYE0np4msBBcAROZXOg78i1ieYlTUjCplDOIlS1AimdCrjiUMprsxRutlsm1yCup8tRVTL+KNesJCpBPlToWRZahRfbFbupGKaGtURvLvyCIRcEIcMnlfAISdPAdohFRCMSTJml1aEFIVIZaGzJsGrNJrZu3UGHjlXU9OhIebGKpGiOR8gI4r2cUiGxNZPSSGd8lqzYxJadO+jeoxO9u7YnRwhD11YzQSH5LGHvMi5+KERjxlVyNk36b4oM84mF1eBDIG+T4S7lviFV7NgWJNXsgY8nchHpqZoGGUdmR6JkRJtuoBZdHDFqKd8gasruc9SsqDijYQqHFNQc8bRPKCwTG0G1HZYPdz1pCQd5QuoQV8O0NGU/6Sq58h5y21JuWVoAGTO2i26afPfDMh574hnWrd/EceNP4NJLz6S+IcWZE0+jplsnbrnxaqo6VCrNh9BEVihKytHYumM3j0x6nW8XLsNxgtDUvn0brr/uUvr27Eh5oSQlIUNEQRAh7Rls2lTLLXf8hZ931OIakrg8jjx0MOdPPIFuncrVDShiNXuCz8baffxt8ivMn/MtYS2qGuI5uRbjx47gkvNOIT8mW1h2hYNja/ihCC+8/RGTpzzDqIMP4tbrr6CkMIZrpwiZIREM8Npbc3j4yZdxtIhKsKpJkuNy281XcNRhw4iqsKCTFnWgBk0Jh4cfn8zMWR9RUJDP6RNP5cyJJxARUCSztMp5RaGssbe+mYf+9jhfzp3LgAEDuPLKS+nRvbO6Ly2VzviaZZH24ePPvuZvj71IY32Sq6+6lpGj+/Pjkg3ccfsfGbx/L+667QoqK4pUmJCtknJ9djfEue+vz7LgmxXk5+dTVdWe7dv2sWfPXiIhj7ffeoL2ZWFMoWiV+tAgaftc9Ye7+GHFBogW0ndgf+JNtdjNtZx+/JGMO3wE+VFLcdMK7vmwcPUWHpzyOkt/XMOQAw6iuTHJiuU/0qW6lD9cdgajhw5SrbwAHoqawOTOSS/zzoz3mTD2CG66+kLChpztIjEXEgmPWXMW8NG8pXy7+Celqxy4XyeqO+Zx4QUn0764UIUqCSQiDJWM9vXCNdx1/yTqGxNS4XDaqcdw+YUTAtm07yklr4Rnx9TZtrOe66+/j02bNjBq1GCuuuIcyktLCYnHJ1MtvmeEaXJ1Xn93Do8+OUMJJ48bO47SykJ+XL6E779bwhFD9+Ovf7yAghw5H0W8Vrr6JrMWLOPGW/9KcX47zj/nRI484gDemDqPV1+bRTLewJ1/vIzjx/YnJHDJNxT3vn1PPRdddRubdrUQK2rL8SceQ9/eHenWvoQOxTnkCbR3MhiGpTCzfNrH8xbz1yfepKE5zs03X0GOXsAtt95GWWUut153AaMP6qs8zfGCkRtXD3PqRX9m65ZtnHPS0VxyzgmEDIGAspCq36Yoibc//ZG7HnhW7doH7jiPI4b1RtPTWKLcdULqkJ+k7tPYYvPo42/w/dKd6JF8Nm1azZgRffjLny5VIVgJrtOSkGVwWWPdpt2cffbdpOwWJk4cxWUXTaAgKsSxcC+u4ycdl13NLk+9+AFT356LbofUYTiumVLJK2TmMm5UP+6/+QzChjQfJD4bpH2Np6d+wlOT36Bb5z5ce/UEBgxoz5NPzeadd+fT1LiT2286h9NOPEQxiL4boJS44/HcazOZ+u4c9tRnVIutR5f2HDKwOyccOZTq9iWqWySyPSMcJun6vP72Vzz05Dv4pk636irplLBqzY/0O7Abf7z+Ynq3L1edHTWw5bs0JGH42IsoKszn0nOOYcL4UZhSxAlYELm2p7Ev7vLctK94+qW36NixA/fcdBoH9G6PJnOuMn3niMLeJ2lqfPb5YiY/8zajx53Apu3NfPjBewzq244nH/wDsUgwoBATRZqM2Brw9oc/cOddzxOJaVx8yVjOOOVoLEn4kpOSccc3IgYrN+7mwSensWDhOvbr0ZvePWtoSOxl5scfE83J5/wJY7jqnDGKVxC9i3iLSIYff+49nnthBjXd+3PllSfTs1cHbrntGRYsWE5OJMVTj97Ggf06qBaWJBaBXGkPdtYn+fSrFWza1siPS1awY/NGTCfOZeeeyMTjRxGLBLyPZprs3pdiyvOzeXXal0RzI5SX5xDSfDpWlXDMSSMZun8NeRJPZWurJgN8u3QzF113D8Wl+dx67ZkcNqx/MKCgimXZdTo76xI88MS7zJwzjwMP6MetV55E706lwRyqgr3SenTZ3djMY0++zmdzlzDq6DHU7kvx9Zff0K9nOx689wrKy3IJ6boSPkk8Smnw0KQ3eOPNeZRV5HPJRccxbsxgIkJdyz3ZSc/3DI1vl6/lzvufZdPmBi676DzGHn0A3yxayx133kdpm3KuuXgiJx81KIB0qjsUQLK/vzyLp6a8RklJZ867YCKYDpOnTKWpqYmRQ3vxpxsvpiRHRw5ak2S9q7aFmZ98zVc/LKGgoiNHH3c827ZtZOor77J9/QrOOOlILjvvRHJiITUBJwlv89Y6HnrsHb7+diX99u/BhFMPo6IkRmFRlILSQgpDBmHB1Yp/05EJ+henzuSRZ9+kQ1Ul9/3xcvr06BgMKEhdoLpEBhu27uPmu//OouVrGDt2FH+4eDwdSiXZ6kGFaYj0w+P7ZWuY9OQrrPt5B0SCjn+6Sad3t3bcduM59O3TVSkAdDmyTLTyjsYV197JD4s2U9O7C1dfOYF+NZ3JNTQiptDItu9nfPjsm++56bYHSacMHrjvOg4dNohnXniXv7/wCpXt23HjtRcx+pA+WRF8UDTEUxprf97ADbfcw57dDnnFJdiaQ2NLC52q2vDYAzfRo7JIxUfxPsfXaEq4PPH0W0x770Nh0ckvLVXvlWxqpiimcet1F3Lo4P5EQ8KBBDB26bKfufu+59i+YzenThzHuWceRXF+NJC3Ce73bTVSLnhX0y1FJVx23R18tnAZAwf15y93XU9FSa6KuzITEhjdZOW6rVxy3d3saWji9NNO4IpzxstphYoHEsNKSdWQSPHS1PeY9cE8Tj/jTPof1JVvFi7h8b89T/vyIq67+gxGjRyiYLQ6UlCO0HI1Dj3sVFxycfwUpUU6xTGLNoUF3H/nH9EcMbrnMfeHZbz2xjvkRvI467Tj6devK5Mmv87q9RspKsnjzAknUtOpEtdJK0AqY4UC+eVkCMHazzzzFotWrKc5naGyUxlPPH4rXcuLMOUs3XRQicnpGHJVTXF4fPIrzPp0Lg3xhOJlOrVvz8XnTeSIkQPIVdNvGULRkEIaS5av4/mX36A50cK5557KAYN6o7saliXjMh52OkmeJRoVMaihREu33PkwG/c20KVrR66/8kIiIlRqpZ9kFlQ3+GnzNu5+eBKhWC5jxxzGkcMOJCbSCt/BFpioh9lRu5fX3vyAqqqeHHXkIaqvsXL1Kl59bjqlBXmMH3c4+w/cDzOLw2Vn/rRxN5Mmv0TC1rGdFCEjhemmGLL/AM445XihJzw/4UKz45DKZJQ8ITekTm+hKZ5SepVQNCoZl1RLhlDIJBYLyP1UMoknDV45gxGDn7cm1PmIbSoj4KQpMH3yTYOccFglmGTGJuPKcU8mSUc0kD476wRXZ6hsGyEn5BG1LMK6STqdUjxMMu1iSvvftIiFpdpLqUJEjlxoTghv4hExDcJyPotMUeiaKk72JRI0eRr5uWF0Wz5DGNGg6pVCN2RqEA6TMqAl5WD5DlFXpyjHwtBF9aWrNmBLJjt+LH9rmoSjQTdJ2q+ejO7E0wrS5uSGVK4zTclZPo0JGSXWCYVNIqYcrAkhT0UntIxr+3uaMsz9dgU/LlnE8EMGcOjBg1TMe/KZaaRdj3MvPJkli1fz5WcL6dS5PYePOZiy8gJeeOElmmpthg8fRnn7ImbOWUJ9HA46uB+Lv/sCp6mF/r2rOebo4Yog+/KrH/n2h8X03f8Adu7JsHVHPUnRtUjJ7SYxaGLY4P2pLO/MrJmfKPG+Zom2xqdXz24M2K+bqhPChkFdbQsLF65h8+ZN5Ofn0KWqLTXV7SguLqGx2WfSM2+gRcMcffSRrFq0hI3rt6DpYQypHnEJxzROOuNEUnqaTz9dxO4tu2lblM+pJwyjpDiPlGfz/Cvvs3NPPbpAV1enbdtKuner4IBBPYiFdDau38pbr8/BNDWOOnooNX26sXPXblas2sK6DVsI5eTQo0cXenevpDw/h6g4i1AlCSfjb9nTzD0PvcT333/FdVeezSnjx9LclOKEky+jslMn/vLg9Ux+8k0+mjWfgvxcrrrmbIYMG8jE084i7ORww03X4IXS3P/wS5jhEi6++HSeevRharfuZdSIwdx975Vs2VTH01PeZOWa5Vxzw1U899wsfl6/k1BMJxLVCYdcPHcvF51/FqnmMM8+8yb1zY2UVZaRtlOK/z5wwH5cduEp5ObEePnlD/n44y9UG04OeMjYTYw8tD8XnX8udXUa1918l5oCuf3W63nzlVfZtLGW5mYf3UlT2aYA12jh7r/ew/odW3jwr8+RqE/QrriABx+4nl6927GvOcmpZ99I7d4WIpEwphWmOS7DNx7XX3sBR48ZyNvvfsakR96gbZs2XHPtGcTyYrwx9V3mz5tHTl4e4dwolmkx4cTxHDdmGBXFMvcNWtz1/bVbdnHlDY/S3FzHdVeczrFHjuS7b1dx8+0PcdCwYVx88THcfc8LLF2yTg1sHTp8MMeMP4I77riVgnCMBx++n6Wrl/Dgoy/Tu89BXHn58Tz4l0dZs2InVR3bM+XZP/HNgqVMfuIlBg3qw4SJJ3DjjQ+zrz7FgQf3YcjQnlgy0Wyk2K93b159YQ5zv1iGHjI558JjWf3TRma+/ym5YYt777yUTRt38tyL76EbYQ499CC6dC+ntr6OwpjLMUcexhef/8TfHvs7lVVlPPrw7axZvowlS3cw+5PFtCmKcdopo4gVQudefXjh9Y/4/JOv1P9gYPhpJj/1Z1Wo7W5McPQJ12Ba+QwZ3Je+A3rw3vtfsHnDVgpzNV566a889+x0PnjvB2q6d+PMM8Yx4733+eHHxeRHdCZOHI+rO7z2yttUllVw8zXnMnhgDVE5drDJ8XzBtJdd9xfKSvK5/soJDBuyP6++OovnXnyXY084iSOO3I+rr30Iw4opOtZOZxh7zDhmTH+dDpU5PPzwvbz3wVymPPMahx92BFdeNpa/P/0Kn3+2hpyCUm7549V8+slsvv96HpdfdTrV3Xpy802Psm1rHTW9OlHdra1o4Rg+YqBKkn+46lGWLt1Or741jD/lcH5cuoKPZn5Mp3al3H7TmWzYsEPRFZoeof+A/eg7sIZO3bowsHcFpXkhbr/t78yZ+y29+nZgyuQ/K/w+/e35PPf8LA7o14MbrzuFvNIY3y3dyG1/fpLOHXvgxlOsXvUjDz98Bwcf1ImfNuzizAvvJhwu4LBRB9OxayXvzvyUres30a48j8lT/sgfb5vE6lUNjBoxlD69qnjr3ffYun0rJx4zimuvOZ01637i1lseJN2U4tbrz2X8UUPJsXS0fUnHf2vWd9z7yIt07dyB6684mUH9a7j19oeY/91qLrjgMqqqyrntjr8wZMSB6nyWL+Z8R49ufdmwcTUjRnbhoovO5LnnP2D27C84Y8IpnHX6ocyb+wMPPDgV3ypkxOjhfP3VbPr2bM+VV53K9h313HXXMyTjcgRVXNHGeTk5XHzJCQweciA3XTeJ9T/XEcoxKaooZV/DPnQnwWnHH87EU0Yo1vCu+1/gi/k/YJkRzFiM4jZFTBw/nKNHHsill97H+vXbGDv+IG74g3Au8PQL7/H032dw+YVnctZpI+RAKR6dMo0vv17DGadO5Kflq5j9ySfcdPNljD+uL5/PW8GNtz1FyIqpZEzYoineQk5Y5/ILz2bg/u0474I7ibdEOOXEwxVZ9sHsr5Um8qVn7qdnz0IWLf2ZO/74CPF9Ldx2w7mccuxQIoaPti+R8f/25Fu88cEX9OrejasuPIW2bcq45fY7WbV+G/fd/xibft7Oq1Nf5KQzDqN9RWeenzKT2j0JbKeFK648kqGHDOCue19i1crlXH3puZwyfjjrftrBhZffhxcuJFoQU938i845mmOPGc4nsxfw9JTppJI2d/zpBsV1y/FNXasL2bFzO3+971VVpI0YfRhrN2xg245dDDmghj9cfhw1nYtVY3vbviRbtrXw5dzlvP/R5yTtDMeNOYgxww7k8UdeY+u2LVx57YlMnDCGvXVNTH5uKjM/nsudt17P6BH92VOf4rTzbsQziujdox9bf95Ibe0uTjrlKM4+ZwQffvwFT01+l6r2nRk5cgiffDGXnzau55G/XaeuZfWqOi6//DZMq5gLzxtHU8Nu3v/wO/Y2NDP11SepaGeycPFq/nTb38iP5HPrDWcy9rC+hCUH7WnJ+I9MmcorMz6kU4cqbrjqTNauXsvUae9RXNGOJybdzZOPf8A3C+dyxjlHM/rwMdx/9/N8s2AVvp/h8ck3gJ/itlsewc7Eufn68zjuqOE0N8HosRcQd0zF0u3Xp4rrr55An16deOaZabz5xmyi0RgzP5ikym3BudI3nvH2bJ6ZPIOWFp/7H/wry1at5flnX+aQg3tx4zUns3LpN7w+dQaba9Ocd/419K7pzqSn3mHFmp8YObgPww/qz+QnXyVjp7n2D6dw7PFD2bZlJw9NeoElK1bz6F9vp1/vHjzw0FSmv/+J4Bjk+CXB/cLJSGV6w43H8tgTrzHr/QWMPmwwV115Gg8/9iafzZ3PXXf+gWFDe/D2tPlMmfIqxWWVXHHpeHw/xcOPTaWpJcOxx47irHPGcOddU1iyeAUH7z+Im645hW6dCwkLZKzLOP6Hn3zPpKdeoKUlpU5WltaclOAnjB/LyScfxa0330c83shFF5/BIYccwNy5y3hyyhs0NDTw+tTH2bjhJ26/5X4KCnK47roLGT5kkOIgLrj4Vtas20w4nMf444/ggguOR1qQ99zzBF/NW4GcwK0UtsKFaD5nn30SdXt3M2fOZyQScaZPn6pYwltvvp+OlSVcfskEevfsxR13PcDy9dupb4hjikSaEJFYLhedfQL1e7bx7vtzlHL4scf/TJ/92rJ65Toef+J5mpuT3HHHNVRVtWPc2Asprajknntvp6JNjKlvzGTGWx/RqaoDDz54Hbf98XFWrd7KSccfxiUXHMu0qV/wyqsz6TuwmutvvpAnn5zK7I/m0aO6F1ddczqdurbh7nsm8/WCpSTTDaqdJ8erlJcUculFp3LkEQcT0h2F77Wdad+XecrFS39m6bJVtLRIhegxZPBgDh5UrZoCz/39VUXajxh+CB07tiWRgmlvz6axJcFFFx7L8qXr+Gr+AoqLChk54mA6tG+nmrSff/ENS5etoKiwLcNHDKGqqlhpDt+aPoudO+PYaZlAtpRXFhTmMWxoX1auXMXWLZtVw+Paqy+hsamF2bMWkE42MXL4/lR37UJjUmPF+u3MmzcfJ+lQVFBMdfcaDh7Qke+/XcjadVtIZFzOv+A0cnJhx9btzJ//HZFoLoeOOJg9e+r44vNFtG1XztFHjUAOj165ahPz5y0gGo0yceI4Zrz9CfGEzUEH9GFgv05sWLODbxYsI+E1MfHMk9SOrN3TSHWXaoYN25/cAott2xv5+JOvWbToR9Ipm9KiIo475nAOGdyHsJwd5iSIhCJou2zH3yBddTNEfmGB6o3W762XCSoqK0rZs3M7oZBFSVGRmnSW6quguIAtO/bR2JKmsNAgJxJh795GopEQRQV51Dc0UFLSBiuksXXzDnLzS1Sz1XGlyZwhmUhimjEi4RzVes7NyaG+qVnJJJLJFkqK8rBVh8egoLCY5sY4+bEI+bmiOzRYv30P9WmbnGiEorximpsaaEkkKc4JUVFazJ66elJSzFQUkUg0kxuNsbt2H7m5OURzYmr3xOO6Qk31DU2EwxHiLUnSqYSSjQhvtG1HnSrhq9qXEzMdZLpUTu3I+A4NLXF279mnXltWXKCcrW7fXvbWN2JYeRTkFZJOBieANNY3UJQfpqw0h0hIU5FE++7nvf6jjz1Fh6qulJWXK8p248atdKisoFuXKt6a9gb79amhfbt2NDU2K3Zx9BHDeeb56fTq24/NW1ZSXFjIjm27iUbD9O5dw4KvFnDSyadSXl7Evfc9Qs9eA8jYSdVbbGmuV/3V8tJKMhmHzVs3cMCB/VVlaRoW27ZuY8TwYXw25yM6darkuGPH8ensrxg+dBBVHcpVp/6xKc+zs76ZSE4uhx0ynGXLVtISTzCgT1eGHrQfz740nT21jVx+6dl8/8NC+vXtqzy3V89edKmuYsXKVeytTRMOG+psgA4dK9mxbQc9a6rZuGkLQ4cexCuvvkq7dqW0qyhgzMjB6jBM1dv1PD6d9xVz535Pr549GTigJ0WFhcycNZtE2qZdZXvGH3MYieYUs97/hkS8kV41HThgYA9FVyujP//eCv/d997h8DEjWLR4A/v2NSjdxlFHHk7D3j3M/mgmffv0UiqAHTt2qTPQR485nKefe43qmh5s3rqao8aM5qc1G6QDjRUyWbZkJUcffQwdqzry57vuQzdy1WlAnTq3o6l+L9VdujByxBBefnkq4RyNcESnsl05jkh6/TCVbdsyY8Y0KioKuebqC3nh+fNy5mcAAANNSURBVBnKgB3bFShO/oJLb2TkuGNYumSFSNRIJdK079iBcWMOple3Ss696BY2bt7FEWNGUliYy6BBg3j55Rn06zeI8jaFbNy0ifXrditGMhI16FrdhS8+/4KC/Hwq27Wlz369+eCDGZx66ji+mPMh99xxMzlR4X2Cw9UeePgZNm7ay6hRhzDm8EHs25vk5ZffZsOWjcqOZ0w4gt27GnjkwWfp27uGwQf1pkf3SkLyH6r8fyWd20uTcRjHP6O53NzaXremrZnbcgc107TWTLHSyuyig9CRELqyA10YdNlVEAQRVER3UREUFdnpolJR20KbRKIdXNTcaofctCjbKp0t3rc/4cfv4YHn+/08z1dUIk9eepz1D/kxmRczMzuPVDrN16mv7N7ZytvRYUpsZqoqLQy/ChKNxkmnfmG12fk4HkGjyyMxGeLwwTYePfRJu/Y6YQHhUASNRkehaRHvAkEGBoaxWIulB0Y/x8nXGFhT6+begzu0H9rL1auX2bVrK6FgDJ22mHh0ggKjgcdPHtDRcYTz5y7SvHEtjQ015OTkceLkGWzLKggE3lNbs5K+/mc4nU72tK7HajbTduAYm5q34XveS129G9PiAsKhKHK5kplMGmepiwvnrrBv3378Qz7sDrsU9ZCcSFDqcpCvF7h/7zaVy13SdHm8o51cye4X1WMZ7UdPMJdRUV7ukCo4PD7Bm9fjjI6NsKG5gfnzflNf18DpU2cpXmJix9YmPKvLxTVnKfpNdrMnkB1585bCAhM2u4NIJEoykaDEZiE1/Y0y11KMegVjYxHUai3J5KSUN/FX7PlFRl74+9nS0sDLlyEJTLLaFvLjxyyx2BRqtZoii0BfXxBBr+NvNkMsnGTutwyXS/y4Eba31uD1vcJRYudL/Dt5SoH0z1kqKox0dvbS2OSh+2k/BkFNracMg97IrbvdpLIyVrqrEfKyPO3yo1KpaKwvY6HWQOdDL5tb6giFp8lRZFDk/pHOiyQSaabT3/DUlnLjuhe3282HYAAhX0CrFSEm0ThZgFanxPvMiyhEblzroahQI2I2EoUjYjLXbnbxKyUnVymnusoheb+fwlNEEzHWNVUyNDjIKrEYerySmrmiyk71CjsK+X/p+R82cd6WzDF3ZQAAAABJRU5ErkJggg=="/>
        <xdr:cNvSpPr>
          <a:spLocks noChangeAspect="1" noChangeArrowheads="1"/>
        </xdr:cNvSpPr>
      </xdr:nvSpPr>
      <xdr:spPr bwMode="auto">
        <a:xfrm>
          <a:off x="1038225" y="41421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190501</xdr:colOff>
      <xdr:row>0</xdr:row>
      <xdr:rowOff>0</xdr:rowOff>
    </xdr:from>
    <xdr:to>
      <xdr:col>1</xdr:col>
      <xdr:colOff>1369219</xdr:colOff>
      <xdr:row>4</xdr:row>
      <xdr:rowOff>178594</xdr:rowOff>
    </xdr:to>
    <xdr:pic>
      <xdr:nvPicPr>
        <xdr:cNvPr id="3" name="Imagen 2" descr="C:\Users\USUARIO\Downloads\descarga.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45" y="0"/>
          <a:ext cx="1178718" cy="98821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iriam%20Andrea\Documents\Kumara\ARL%20COLMENA\Corposalud\Actualizaci&#243;n%20IPEVR%20Corposalud%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
      <sheetName val="Hoja1"/>
      <sheetName val="Exposición COVID"/>
    </sheetNames>
    <sheetDataSet>
      <sheetData sheetId="0">
        <row r="5">
          <cell r="AT5" t="str">
            <v>Biológico</v>
          </cell>
          <cell r="AU5" t="str">
            <v>Físico</v>
          </cell>
          <cell r="AV5" t="str">
            <v>Químico</v>
          </cell>
          <cell r="AW5" t="str">
            <v>Psicosocial</v>
          </cell>
          <cell r="AX5" t="str">
            <v>Biomecánicos</v>
          </cell>
          <cell r="AY5" t="str">
            <v>Cond_Seguridad</v>
          </cell>
          <cell r="AZ5" t="str">
            <v>F_Naturales</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A20" sqref="AA20"/>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87"/>
  <sheetViews>
    <sheetView tabSelected="1" topLeftCell="N1" zoomScale="80" zoomScaleNormal="80" workbookViewId="0">
      <pane ySplit="7" topLeftCell="A8" activePane="bottomLeft" state="frozen"/>
      <selection pane="bottomLeft" activeCell="O10" sqref="O10"/>
    </sheetView>
  </sheetViews>
  <sheetFormatPr baseColWidth="10" defaultRowHeight="15" x14ac:dyDescent="0.25"/>
  <cols>
    <col min="1" max="1" width="15.5703125" customWidth="1"/>
    <col min="2" max="2" width="21.42578125" customWidth="1"/>
    <col min="3" max="3" width="19.140625" customWidth="1"/>
    <col min="4" max="4" width="17" customWidth="1"/>
    <col min="5" max="5" width="16.42578125" customWidth="1"/>
    <col min="6" max="6" width="10.140625" customWidth="1"/>
    <col min="8" max="8" width="14.7109375" customWidth="1"/>
    <col min="9" max="9" width="13.140625" customWidth="1"/>
    <col min="10" max="10" width="17.28515625" customWidth="1"/>
    <col min="12" max="12" width="14.85546875" customWidth="1"/>
    <col min="13" max="13" width="24" customWidth="1"/>
    <col min="21" max="21" width="16.140625" customWidth="1"/>
    <col min="24" max="24" width="13.28515625" customWidth="1"/>
    <col min="25" max="26" width="13.7109375" customWidth="1"/>
    <col min="28" max="28" width="37.42578125" customWidth="1"/>
    <col min="29" max="29" width="15" customWidth="1"/>
    <col min="30" max="30" width="13.140625" customWidth="1"/>
    <col min="34" max="34" width="0" hidden="1" customWidth="1"/>
    <col min="38" max="38" width="0" hidden="1" customWidth="1"/>
    <col min="258" max="258" width="3.140625" customWidth="1"/>
    <col min="260" max="260" width="14.28515625" customWidth="1"/>
    <col min="261" max="261" width="27.7109375" customWidth="1"/>
    <col min="265" max="265" width="13.140625" customWidth="1"/>
    <col min="266" max="266" width="15.85546875" customWidth="1"/>
    <col min="268" max="268" width="14.85546875" customWidth="1"/>
    <col min="280" max="280" width="13.28515625" customWidth="1"/>
    <col min="281" max="282" width="13.7109375" customWidth="1"/>
    <col min="284" max="284" width="37.42578125" customWidth="1"/>
    <col min="285" max="285" width="15" customWidth="1"/>
    <col min="286" max="286" width="13.140625" customWidth="1"/>
    <col min="514" max="514" width="3.140625" customWidth="1"/>
    <col min="516" max="516" width="14.28515625" customWidth="1"/>
    <col min="517" max="517" width="27.7109375" customWidth="1"/>
    <col min="521" max="521" width="13.140625" customWidth="1"/>
    <col min="522" max="522" width="15.85546875" customWidth="1"/>
    <col min="524" max="524" width="14.85546875" customWidth="1"/>
    <col min="536" max="536" width="13.28515625" customWidth="1"/>
    <col min="537" max="538" width="13.7109375" customWidth="1"/>
    <col min="540" max="540" width="37.42578125" customWidth="1"/>
    <col min="541" max="541" width="15" customWidth="1"/>
    <col min="542" max="542" width="13.140625" customWidth="1"/>
    <col min="770" max="770" width="3.140625" customWidth="1"/>
    <col min="772" max="772" width="14.28515625" customWidth="1"/>
    <col min="773" max="773" width="27.7109375" customWidth="1"/>
    <col min="777" max="777" width="13.140625" customWidth="1"/>
    <col min="778" max="778" width="15.85546875" customWidth="1"/>
    <col min="780" max="780" width="14.85546875" customWidth="1"/>
    <col min="792" max="792" width="13.28515625" customWidth="1"/>
    <col min="793" max="794" width="13.7109375" customWidth="1"/>
    <col min="796" max="796" width="37.42578125" customWidth="1"/>
    <col min="797" max="797" width="15" customWidth="1"/>
    <col min="798" max="798" width="13.140625" customWidth="1"/>
    <col min="1026" max="1026" width="3.140625" customWidth="1"/>
    <col min="1028" max="1028" width="14.28515625" customWidth="1"/>
    <col min="1029" max="1029" width="27.7109375" customWidth="1"/>
    <col min="1033" max="1033" width="13.140625" customWidth="1"/>
    <col min="1034" max="1034" width="15.85546875" customWidth="1"/>
    <col min="1036" max="1036" width="14.85546875" customWidth="1"/>
    <col min="1048" max="1048" width="13.28515625" customWidth="1"/>
    <col min="1049" max="1050" width="13.7109375" customWidth="1"/>
    <col min="1052" max="1052" width="37.42578125" customWidth="1"/>
    <col min="1053" max="1053" width="15" customWidth="1"/>
    <col min="1054" max="1054" width="13.140625" customWidth="1"/>
    <col min="1282" max="1282" width="3.140625" customWidth="1"/>
    <col min="1284" max="1284" width="14.28515625" customWidth="1"/>
    <col min="1285" max="1285" width="27.7109375" customWidth="1"/>
    <col min="1289" max="1289" width="13.140625" customWidth="1"/>
    <col min="1290" max="1290" width="15.85546875" customWidth="1"/>
    <col min="1292" max="1292" width="14.85546875" customWidth="1"/>
    <col min="1304" max="1304" width="13.28515625" customWidth="1"/>
    <col min="1305" max="1306" width="13.7109375" customWidth="1"/>
    <col min="1308" max="1308" width="37.42578125" customWidth="1"/>
    <col min="1309" max="1309" width="15" customWidth="1"/>
    <col min="1310" max="1310" width="13.140625" customWidth="1"/>
    <col min="1538" max="1538" width="3.140625" customWidth="1"/>
    <col min="1540" max="1540" width="14.28515625" customWidth="1"/>
    <col min="1541" max="1541" width="27.7109375" customWidth="1"/>
    <col min="1545" max="1545" width="13.140625" customWidth="1"/>
    <col min="1546" max="1546" width="15.85546875" customWidth="1"/>
    <col min="1548" max="1548" width="14.85546875" customWidth="1"/>
    <col min="1560" max="1560" width="13.28515625" customWidth="1"/>
    <col min="1561" max="1562" width="13.7109375" customWidth="1"/>
    <col min="1564" max="1564" width="37.42578125" customWidth="1"/>
    <col min="1565" max="1565" width="15" customWidth="1"/>
    <col min="1566" max="1566" width="13.140625" customWidth="1"/>
    <col min="1794" max="1794" width="3.140625" customWidth="1"/>
    <col min="1796" max="1796" width="14.28515625" customWidth="1"/>
    <col min="1797" max="1797" width="27.7109375" customWidth="1"/>
    <col min="1801" max="1801" width="13.140625" customWidth="1"/>
    <col min="1802" max="1802" width="15.85546875" customWidth="1"/>
    <col min="1804" max="1804" width="14.85546875" customWidth="1"/>
    <col min="1816" max="1816" width="13.28515625" customWidth="1"/>
    <col min="1817" max="1818" width="13.7109375" customWidth="1"/>
    <col min="1820" max="1820" width="37.42578125" customWidth="1"/>
    <col min="1821" max="1821" width="15" customWidth="1"/>
    <col min="1822" max="1822" width="13.140625" customWidth="1"/>
    <col min="2050" max="2050" width="3.140625" customWidth="1"/>
    <col min="2052" max="2052" width="14.28515625" customWidth="1"/>
    <col min="2053" max="2053" width="27.7109375" customWidth="1"/>
    <col min="2057" max="2057" width="13.140625" customWidth="1"/>
    <col min="2058" max="2058" width="15.85546875" customWidth="1"/>
    <col min="2060" max="2060" width="14.85546875" customWidth="1"/>
    <col min="2072" max="2072" width="13.28515625" customWidth="1"/>
    <col min="2073" max="2074" width="13.7109375" customWidth="1"/>
    <col min="2076" max="2076" width="37.42578125" customWidth="1"/>
    <col min="2077" max="2077" width="15" customWidth="1"/>
    <col min="2078" max="2078" width="13.140625" customWidth="1"/>
    <col min="2306" max="2306" width="3.140625" customWidth="1"/>
    <col min="2308" max="2308" width="14.28515625" customWidth="1"/>
    <col min="2309" max="2309" width="27.7109375" customWidth="1"/>
    <col min="2313" max="2313" width="13.140625" customWidth="1"/>
    <col min="2314" max="2314" width="15.85546875" customWidth="1"/>
    <col min="2316" max="2316" width="14.85546875" customWidth="1"/>
    <col min="2328" max="2328" width="13.28515625" customWidth="1"/>
    <col min="2329" max="2330" width="13.7109375" customWidth="1"/>
    <col min="2332" max="2332" width="37.42578125" customWidth="1"/>
    <col min="2333" max="2333" width="15" customWidth="1"/>
    <col min="2334" max="2334" width="13.140625" customWidth="1"/>
    <col min="2562" max="2562" width="3.140625" customWidth="1"/>
    <col min="2564" max="2564" width="14.28515625" customWidth="1"/>
    <col min="2565" max="2565" width="27.7109375" customWidth="1"/>
    <col min="2569" max="2569" width="13.140625" customWidth="1"/>
    <col min="2570" max="2570" width="15.85546875" customWidth="1"/>
    <col min="2572" max="2572" width="14.85546875" customWidth="1"/>
    <col min="2584" max="2584" width="13.28515625" customWidth="1"/>
    <col min="2585" max="2586" width="13.7109375" customWidth="1"/>
    <col min="2588" max="2588" width="37.42578125" customWidth="1"/>
    <col min="2589" max="2589" width="15" customWidth="1"/>
    <col min="2590" max="2590" width="13.140625" customWidth="1"/>
    <col min="2818" max="2818" width="3.140625" customWidth="1"/>
    <col min="2820" max="2820" width="14.28515625" customWidth="1"/>
    <col min="2821" max="2821" width="27.7109375" customWidth="1"/>
    <col min="2825" max="2825" width="13.140625" customWidth="1"/>
    <col min="2826" max="2826" width="15.85546875" customWidth="1"/>
    <col min="2828" max="2828" width="14.85546875" customWidth="1"/>
    <col min="2840" max="2840" width="13.28515625" customWidth="1"/>
    <col min="2841" max="2842" width="13.7109375" customWidth="1"/>
    <col min="2844" max="2844" width="37.42578125" customWidth="1"/>
    <col min="2845" max="2845" width="15" customWidth="1"/>
    <col min="2846" max="2846" width="13.140625" customWidth="1"/>
    <col min="3074" max="3074" width="3.140625" customWidth="1"/>
    <col min="3076" max="3076" width="14.28515625" customWidth="1"/>
    <col min="3077" max="3077" width="27.7109375" customWidth="1"/>
    <col min="3081" max="3081" width="13.140625" customWidth="1"/>
    <col min="3082" max="3082" width="15.85546875" customWidth="1"/>
    <col min="3084" max="3084" width="14.85546875" customWidth="1"/>
    <col min="3096" max="3096" width="13.28515625" customWidth="1"/>
    <col min="3097" max="3098" width="13.7109375" customWidth="1"/>
    <col min="3100" max="3100" width="37.42578125" customWidth="1"/>
    <col min="3101" max="3101" width="15" customWidth="1"/>
    <col min="3102" max="3102" width="13.140625" customWidth="1"/>
    <col min="3330" max="3330" width="3.140625" customWidth="1"/>
    <col min="3332" max="3332" width="14.28515625" customWidth="1"/>
    <col min="3333" max="3333" width="27.7109375" customWidth="1"/>
    <col min="3337" max="3337" width="13.140625" customWidth="1"/>
    <col min="3338" max="3338" width="15.85546875" customWidth="1"/>
    <col min="3340" max="3340" width="14.85546875" customWidth="1"/>
    <col min="3352" max="3352" width="13.28515625" customWidth="1"/>
    <col min="3353" max="3354" width="13.7109375" customWidth="1"/>
    <col min="3356" max="3356" width="37.42578125" customWidth="1"/>
    <col min="3357" max="3357" width="15" customWidth="1"/>
    <col min="3358" max="3358" width="13.140625" customWidth="1"/>
    <col min="3586" max="3586" width="3.140625" customWidth="1"/>
    <col min="3588" max="3588" width="14.28515625" customWidth="1"/>
    <col min="3589" max="3589" width="27.7109375" customWidth="1"/>
    <col min="3593" max="3593" width="13.140625" customWidth="1"/>
    <col min="3594" max="3594" width="15.85546875" customWidth="1"/>
    <col min="3596" max="3596" width="14.85546875" customWidth="1"/>
    <col min="3608" max="3608" width="13.28515625" customWidth="1"/>
    <col min="3609" max="3610" width="13.7109375" customWidth="1"/>
    <col min="3612" max="3612" width="37.42578125" customWidth="1"/>
    <col min="3613" max="3613" width="15" customWidth="1"/>
    <col min="3614" max="3614" width="13.140625" customWidth="1"/>
    <col min="3842" max="3842" width="3.140625" customWidth="1"/>
    <col min="3844" max="3844" width="14.28515625" customWidth="1"/>
    <col min="3845" max="3845" width="27.7109375" customWidth="1"/>
    <col min="3849" max="3849" width="13.140625" customWidth="1"/>
    <col min="3850" max="3850" width="15.85546875" customWidth="1"/>
    <col min="3852" max="3852" width="14.85546875" customWidth="1"/>
    <col min="3864" max="3864" width="13.28515625" customWidth="1"/>
    <col min="3865" max="3866" width="13.7109375" customWidth="1"/>
    <col min="3868" max="3868" width="37.42578125" customWidth="1"/>
    <col min="3869" max="3869" width="15" customWidth="1"/>
    <col min="3870" max="3870" width="13.140625" customWidth="1"/>
    <col min="4098" max="4098" width="3.140625" customWidth="1"/>
    <col min="4100" max="4100" width="14.28515625" customWidth="1"/>
    <col min="4101" max="4101" width="27.7109375" customWidth="1"/>
    <col min="4105" max="4105" width="13.140625" customWidth="1"/>
    <col min="4106" max="4106" width="15.85546875" customWidth="1"/>
    <col min="4108" max="4108" width="14.85546875" customWidth="1"/>
    <col min="4120" max="4120" width="13.28515625" customWidth="1"/>
    <col min="4121" max="4122" width="13.7109375" customWidth="1"/>
    <col min="4124" max="4124" width="37.42578125" customWidth="1"/>
    <col min="4125" max="4125" width="15" customWidth="1"/>
    <col min="4126" max="4126" width="13.140625" customWidth="1"/>
    <col min="4354" max="4354" width="3.140625" customWidth="1"/>
    <col min="4356" max="4356" width="14.28515625" customWidth="1"/>
    <col min="4357" max="4357" width="27.7109375" customWidth="1"/>
    <col min="4361" max="4361" width="13.140625" customWidth="1"/>
    <col min="4362" max="4362" width="15.85546875" customWidth="1"/>
    <col min="4364" max="4364" width="14.85546875" customWidth="1"/>
    <col min="4376" max="4376" width="13.28515625" customWidth="1"/>
    <col min="4377" max="4378" width="13.7109375" customWidth="1"/>
    <col min="4380" max="4380" width="37.42578125" customWidth="1"/>
    <col min="4381" max="4381" width="15" customWidth="1"/>
    <col min="4382" max="4382" width="13.140625" customWidth="1"/>
    <col min="4610" max="4610" width="3.140625" customWidth="1"/>
    <col min="4612" max="4612" width="14.28515625" customWidth="1"/>
    <col min="4613" max="4613" width="27.7109375" customWidth="1"/>
    <col min="4617" max="4617" width="13.140625" customWidth="1"/>
    <col min="4618" max="4618" width="15.85546875" customWidth="1"/>
    <col min="4620" max="4620" width="14.85546875" customWidth="1"/>
    <col min="4632" max="4632" width="13.28515625" customWidth="1"/>
    <col min="4633" max="4634" width="13.7109375" customWidth="1"/>
    <col min="4636" max="4636" width="37.42578125" customWidth="1"/>
    <col min="4637" max="4637" width="15" customWidth="1"/>
    <col min="4638" max="4638" width="13.140625" customWidth="1"/>
    <col min="4866" max="4866" width="3.140625" customWidth="1"/>
    <col min="4868" max="4868" width="14.28515625" customWidth="1"/>
    <col min="4869" max="4869" width="27.7109375" customWidth="1"/>
    <col min="4873" max="4873" width="13.140625" customWidth="1"/>
    <col min="4874" max="4874" width="15.85546875" customWidth="1"/>
    <col min="4876" max="4876" width="14.85546875" customWidth="1"/>
    <col min="4888" max="4888" width="13.28515625" customWidth="1"/>
    <col min="4889" max="4890" width="13.7109375" customWidth="1"/>
    <col min="4892" max="4892" width="37.42578125" customWidth="1"/>
    <col min="4893" max="4893" width="15" customWidth="1"/>
    <col min="4894" max="4894" width="13.140625" customWidth="1"/>
    <col min="5122" max="5122" width="3.140625" customWidth="1"/>
    <col min="5124" max="5124" width="14.28515625" customWidth="1"/>
    <col min="5125" max="5125" width="27.7109375" customWidth="1"/>
    <col min="5129" max="5129" width="13.140625" customWidth="1"/>
    <col min="5130" max="5130" width="15.85546875" customWidth="1"/>
    <col min="5132" max="5132" width="14.85546875" customWidth="1"/>
    <col min="5144" max="5144" width="13.28515625" customWidth="1"/>
    <col min="5145" max="5146" width="13.7109375" customWidth="1"/>
    <col min="5148" max="5148" width="37.42578125" customWidth="1"/>
    <col min="5149" max="5149" width="15" customWidth="1"/>
    <col min="5150" max="5150" width="13.140625" customWidth="1"/>
    <col min="5378" max="5378" width="3.140625" customWidth="1"/>
    <col min="5380" max="5380" width="14.28515625" customWidth="1"/>
    <col min="5381" max="5381" width="27.7109375" customWidth="1"/>
    <col min="5385" max="5385" width="13.140625" customWidth="1"/>
    <col min="5386" max="5386" width="15.85546875" customWidth="1"/>
    <col min="5388" max="5388" width="14.85546875" customWidth="1"/>
    <col min="5400" max="5400" width="13.28515625" customWidth="1"/>
    <col min="5401" max="5402" width="13.7109375" customWidth="1"/>
    <col min="5404" max="5404" width="37.42578125" customWidth="1"/>
    <col min="5405" max="5405" width="15" customWidth="1"/>
    <col min="5406" max="5406" width="13.140625" customWidth="1"/>
    <col min="5634" max="5634" width="3.140625" customWidth="1"/>
    <col min="5636" max="5636" width="14.28515625" customWidth="1"/>
    <col min="5637" max="5637" width="27.7109375" customWidth="1"/>
    <col min="5641" max="5641" width="13.140625" customWidth="1"/>
    <col min="5642" max="5642" width="15.85546875" customWidth="1"/>
    <col min="5644" max="5644" width="14.85546875" customWidth="1"/>
    <col min="5656" max="5656" width="13.28515625" customWidth="1"/>
    <col min="5657" max="5658" width="13.7109375" customWidth="1"/>
    <col min="5660" max="5660" width="37.42578125" customWidth="1"/>
    <col min="5661" max="5661" width="15" customWidth="1"/>
    <col min="5662" max="5662" width="13.140625" customWidth="1"/>
    <col min="5890" max="5890" width="3.140625" customWidth="1"/>
    <col min="5892" max="5892" width="14.28515625" customWidth="1"/>
    <col min="5893" max="5893" width="27.7109375" customWidth="1"/>
    <col min="5897" max="5897" width="13.140625" customWidth="1"/>
    <col min="5898" max="5898" width="15.85546875" customWidth="1"/>
    <col min="5900" max="5900" width="14.85546875" customWidth="1"/>
    <col min="5912" max="5912" width="13.28515625" customWidth="1"/>
    <col min="5913" max="5914" width="13.7109375" customWidth="1"/>
    <col min="5916" max="5916" width="37.42578125" customWidth="1"/>
    <col min="5917" max="5917" width="15" customWidth="1"/>
    <col min="5918" max="5918" width="13.140625" customWidth="1"/>
    <col min="6146" max="6146" width="3.140625" customWidth="1"/>
    <col min="6148" max="6148" width="14.28515625" customWidth="1"/>
    <col min="6149" max="6149" width="27.7109375" customWidth="1"/>
    <col min="6153" max="6153" width="13.140625" customWidth="1"/>
    <col min="6154" max="6154" width="15.85546875" customWidth="1"/>
    <col min="6156" max="6156" width="14.85546875" customWidth="1"/>
    <col min="6168" max="6168" width="13.28515625" customWidth="1"/>
    <col min="6169" max="6170" width="13.7109375" customWidth="1"/>
    <col min="6172" max="6172" width="37.42578125" customWidth="1"/>
    <col min="6173" max="6173" width="15" customWidth="1"/>
    <col min="6174" max="6174" width="13.140625" customWidth="1"/>
    <col min="6402" max="6402" width="3.140625" customWidth="1"/>
    <col min="6404" max="6404" width="14.28515625" customWidth="1"/>
    <col min="6405" max="6405" width="27.7109375" customWidth="1"/>
    <col min="6409" max="6409" width="13.140625" customWidth="1"/>
    <col min="6410" max="6410" width="15.85546875" customWidth="1"/>
    <col min="6412" max="6412" width="14.85546875" customWidth="1"/>
    <col min="6424" max="6424" width="13.28515625" customWidth="1"/>
    <col min="6425" max="6426" width="13.7109375" customWidth="1"/>
    <col min="6428" max="6428" width="37.42578125" customWidth="1"/>
    <col min="6429" max="6429" width="15" customWidth="1"/>
    <col min="6430" max="6430" width="13.140625" customWidth="1"/>
    <col min="6658" max="6658" width="3.140625" customWidth="1"/>
    <col min="6660" max="6660" width="14.28515625" customWidth="1"/>
    <col min="6661" max="6661" width="27.7109375" customWidth="1"/>
    <col min="6665" max="6665" width="13.140625" customWidth="1"/>
    <col min="6666" max="6666" width="15.85546875" customWidth="1"/>
    <col min="6668" max="6668" width="14.85546875" customWidth="1"/>
    <col min="6680" max="6680" width="13.28515625" customWidth="1"/>
    <col min="6681" max="6682" width="13.7109375" customWidth="1"/>
    <col min="6684" max="6684" width="37.42578125" customWidth="1"/>
    <col min="6685" max="6685" width="15" customWidth="1"/>
    <col min="6686" max="6686" width="13.140625" customWidth="1"/>
    <col min="6914" max="6914" width="3.140625" customWidth="1"/>
    <col min="6916" max="6916" width="14.28515625" customWidth="1"/>
    <col min="6917" max="6917" width="27.7109375" customWidth="1"/>
    <col min="6921" max="6921" width="13.140625" customWidth="1"/>
    <col min="6922" max="6922" width="15.85546875" customWidth="1"/>
    <col min="6924" max="6924" width="14.85546875" customWidth="1"/>
    <col min="6936" max="6936" width="13.28515625" customWidth="1"/>
    <col min="6937" max="6938" width="13.7109375" customWidth="1"/>
    <col min="6940" max="6940" width="37.42578125" customWidth="1"/>
    <col min="6941" max="6941" width="15" customWidth="1"/>
    <col min="6942" max="6942" width="13.140625" customWidth="1"/>
    <col min="7170" max="7170" width="3.140625" customWidth="1"/>
    <col min="7172" max="7172" width="14.28515625" customWidth="1"/>
    <col min="7173" max="7173" width="27.7109375" customWidth="1"/>
    <col min="7177" max="7177" width="13.140625" customWidth="1"/>
    <col min="7178" max="7178" width="15.85546875" customWidth="1"/>
    <col min="7180" max="7180" width="14.85546875" customWidth="1"/>
    <col min="7192" max="7192" width="13.28515625" customWidth="1"/>
    <col min="7193" max="7194" width="13.7109375" customWidth="1"/>
    <col min="7196" max="7196" width="37.42578125" customWidth="1"/>
    <col min="7197" max="7197" width="15" customWidth="1"/>
    <col min="7198" max="7198" width="13.140625" customWidth="1"/>
    <col min="7426" max="7426" width="3.140625" customWidth="1"/>
    <col min="7428" max="7428" width="14.28515625" customWidth="1"/>
    <col min="7429" max="7429" width="27.7109375" customWidth="1"/>
    <col min="7433" max="7433" width="13.140625" customWidth="1"/>
    <col min="7434" max="7434" width="15.85546875" customWidth="1"/>
    <col min="7436" max="7436" width="14.85546875" customWidth="1"/>
    <col min="7448" max="7448" width="13.28515625" customWidth="1"/>
    <col min="7449" max="7450" width="13.7109375" customWidth="1"/>
    <col min="7452" max="7452" width="37.42578125" customWidth="1"/>
    <col min="7453" max="7453" width="15" customWidth="1"/>
    <col min="7454" max="7454" width="13.140625" customWidth="1"/>
    <col min="7682" max="7682" width="3.140625" customWidth="1"/>
    <col min="7684" max="7684" width="14.28515625" customWidth="1"/>
    <col min="7685" max="7685" width="27.7109375" customWidth="1"/>
    <col min="7689" max="7689" width="13.140625" customWidth="1"/>
    <col min="7690" max="7690" width="15.85546875" customWidth="1"/>
    <col min="7692" max="7692" width="14.85546875" customWidth="1"/>
    <col min="7704" max="7704" width="13.28515625" customWidth="1"/>
    <col min="7705" max="7706" width="13.7109375" customWidth="1"/>
    <col min="7708" max="7708" width="37.42578125" customWidth="1"/>
    <col min="7709" max="7709" width="15" customWidth="1"/>
    <col min="7710" max="7710" width="13.140625" customWidth="1"/>
    <col min="7938" max="7938" width="3.140625" customWidth="1"/>
    <col min="7940" max="7940" width="14.28515625" customWidth="1"/>
    <col min="7941" max="7941" width="27.7109375" customWidth="1"/>
    <col min="7945" max="7945" width="13.140625" customWidth="1"/>
    <col min="7946" max="7946" width="15.85546875" customWidth="1"/>
    <col min="7948" max="7948" width="14.85546875" customWidth="1"/>
    <col min="7960" max="7960" width="13.28515625" customWidth="1"/>
    <col min="7961" max="7962" width="13.7109375" customWidth="1"/>
    <col min="7964" max="7964" width="37.42578125" customWidth="1"/>
    <col min="7965" max="7965" width="15" customWidth="1"/>
    <col min="7966" max="7966" width="13.140625" customWidth="1"/>
    <col min="8194" max="8194" width="3.140625" customWidth="1"/>
    <col min="8196" max="8196" width="14.28515625" customWidth="1"/>
    <col min="8197" max="8197" width="27.7109375" customWidth="1"/>
    <col min="8201" max="8201" width="13.140625" customWidth="1"/>
    <col min="8202" max="8202" width="15.85546875" customWidth="1"/>
    <col min="8204" max="8204" width="14.85546875" customWidth="1"/>
    <col min="8216" max="8216" width="13.28515625" customWidth="1"/>
    <col min="8217" max="8218" width="13.7109375" customWidth="1"/>
    <col min="8220" max="8220" width="37.42578125" customWidth="1"/>
    <col min="8221" max="8221" width="15" customWidth="1"/>
    <col min="8222" max="8222" width="13.140625" customWidth="1"/>
    <col min="8450" max="8450" width="3.140625" customWidth="1"/>
    <col min="8452" max="8452" width="14.28515625" customWidth="1"/>
    <col min="8453" max="8453" width="27.7109375" customWidth="1"/>
    <col min="8457" max="8457" width="13.140625" customWidth="1"/>
    <col min="8458" max="8458" width="15.85546875" customWidth="1"/>
    <col min="8460" max="8460" width="14.85546875" customWidth="1"/>
    <col min="8472" max="8472" width="13.28515625" customWidth="1"/>
    <col min="8473" max="8474" width="13.7109375" customWidth="1"/>
    <col min="8476" max="8476" width="37.42578125" customWidth="1"/>
    <col min="8477" max="8477" width="15" customWidth="1"/>
    <col min="8478" max="8478" width="13.140625" customWidth="1"/>
    <col min="8706" max="8706" width="3.140625" customWidth="1"/>
    <col min="8708" max="8708" width="14.28515625" customWidth="1"/>
    <col min="8709" max="8709" width="27.7109375" customWidth="1"/>
    <col min="8713" max="8713" width="13.140625" customWidth="1"/>
    <col min="8714" max="8714" width="15.85546875" customWidth="1"/>
    <col min="8716" max="8716" width="14.85546875" customWidth="1"/>
    <col min="8728" max="8728" width="13.28515625" customWidth="1"/>
    <col min="8729" max="8730" width="13.7109375" customWidth="1"/>
    <col min="8732" max="8732" width="37.42578125" customWidth="1"/>
    <col min="8733" max="8733" width="15" customWidth="1"/>
    <col min="8734" max="8734" width="13.140625" customWidth="1"/>
    <col min="8962" max="8962" width="3.140625" customWidth="1"/>
    <col min="8964" max="8964" width="14.28515625" customWidth="1"/>
    <col min="8965" max="8965" width="27.7109375" customWidth="1"/>
    <col min="8969" max="8969" width="13.140625" customWidth="1"/>
    <col min="8970" max="8970" width="15.85546875" customWidth="1"/>
    <col min="8972" max="8972" width="14.85546875" customWidth="1"/>
    <col min="8984" max="8984" width="13.28515625" customWidth="1"/>
    <col min="8985" max="8986" width="13.7109375" customWidth="1"/>
    <col min="8988" max="8988" width="37.42578125" customWidth="1"/>
    <col min="8989" max="8989" width="15" customWidth="1"/>
    <col min="8990" max="8990" width="13.140625" customWidth="1"/>
    <col min="9218" max="9218" width="3.140625" customWidth="1"/>
    <col min="9220" max="9220" width="14.28515625" customWidth="1"/>
    <col min="9221" max="9221" width="27.7109375" customWidth="1"/>
    <col min="9225" max="9225" width="13.140625" customWidth="1"/>
    <col min="9226" max="9226" width="15.85546875" customWidth="1"/>
    <col min="9228" max="9228" width="14.85546875" customWidth="1"/>
    <col min="9240" max="9240" width="13.28515625" customWidth="1"/>
    <col min="9241" max="9242" width="13.7109375" customWidth="1"/>
    <col min="9244" max="9244" width="37.42578125" customWidth="1"/>
    <col min="9245" max="9245" width="15" customWidth="1"/>
    <col min="9246" max="9246" width="13.140625" customWidth="1"/>
    <col min="9474" max="9474" width="3.140625" customWidth="1"/>
    <col min="9476" max="9476" width="14.28515625" customWidth="1"/>
    <col min="9477" max="9477" width="27.7109375" customWidth="1"/>
    <col min="9481" max="9481" width="13.140625" customWidth="1"/>
    <col min="9482" max="9482" width="15.85546875" customWidth="1"/>
    <col min="9484" max="9484" width="14.85546875" customWidth="1"/>
    <col min="9496" max="9496" width="13.28515625" customWidth="1"/>
    <col min="9497" max="9498" width="13.7109375" customWidth="1"/>
    <col min="9500" max="9500" width="37.42578125" customWidth="1"/>
    <col min="9501" max="9501" width="15" customWidth="1"/>
    <col min="9502" max="9502" width="13.140625" customWidth="1"/>
    <col min="9730" max="9730" width="3.140625" customWidth="1"/>
    <col min="9732" max="9732" width="14.28515625" customWidth="1"/>
    <col min="9733" max="9733" width="27.7109375" customWidth="1"/>
    <col min="9737" max="9737" width="13.140625" customWidth="1"/>
    <col min="9738" max="9738" width="15.85546875" customWidth="1"/>
    <col min="9740" max="9740" width="14.85546875" customWidth="1"/>
    <col min="9752" max="9752" width="13.28515625" customWidth="1"/>
    <col min="9753" max="9754" width="13.7109375" customWidth="1"/>
    <col min="9756" max="9756" width="37.42578125" customWidth="1"/>
    <col min="9757" max="9757" width="15" customWidth="1"/>
    <col min="9758" max="9758" width="13.140625" customWidth="1"/>
    <col min="9986" max="9986" width="3.140625" customWidth="1"/>
    <col min="9988" max="9988" width="14.28515625" customWidth="1"/>
    <col min="9989" max="9989" width="27.7109375" customWidth="1"/>
    <col min="9993" max="9993" width="13.140625" customWidth="1"/>
    <col min="9994" max="9994" width="15.85546875" customWidth="1"/>
    <col min="9996" max="9996" width="14.85546875" customWidth="1"/>
    <col min="10008" max="10008" width="13.28515625" customWidth="1"/>
    <col min="10009" max="10010" width="13.7109375" customWidth="1"/>
    <col min="10012" max="10012" width="37.42578125" customWidth="1"/>
    <col min="10013" max="10013" width="15" customWidth="1"/>
    <col min="10014" max="10014" width="13.140625" customWidth="1"/>
    <col min="10242" max="10242" width="3.140625" customWidth="1"/>
    <col min="10244" max="10244" width="14.28515625" customWidth="1"/>
    <col min="10245" max="10245" width="27.7109375" customWidth="1"/>
    <col min="10249" max="10249" width="13.140625" customWidth="1"/>
    <col min="10250" max="10250" width="15.85546875" customWidth="1"/>
    <col min="10252" max="10252" width="14.85546875" customWidth="1"/>
    <col min="10264" max="10264" width="13.28515625" customWidth="1"/>
    <col min="10265" max="10266" width="13.7109375" customWidth="1"/>
    <col min="10268" max="10268" width="37.42578125" customWidth="1"/>
    <col min="10269" max="10269" width="15" customWidth="1"/>
    <col min="10270" max="10270" width="13.140625" customWidth="1"/>
    <col min="10498" max="10498" width="3.140625" customWidth="1"/>
    <col min="10500" max="10500" width="14.28515625" customWidth="1"/>
    <col min="10501" max="10501" width="27.7109375" customWidth="1"/>
    <col min="10505" max="10505" width="13.140625" customWidth="1"/>
    <col min="10506" max="10506" width="15.85546875" customWidth="1"/>
    <col min="10508" max="10508" width="14.85546875" customWidth="1"/>
    <col min="10520" max="10520" width="13.28515625" customWidth="1"/>
    <col min="10521" max="10522" width="13.7109375" customWidth="1"/>
    <col min="10524" max="10524" width="37.42578125" customWidth="1"/>
    <col min="10525" max="10525" width="15" customWidth="1"/>
    <col min="10526" max="10526" width="13.140625" customWidth="1"/>
    <col min="10754" max="10754" width="3.140625" customWidth="1"/>
    <col min="10756" max="10756" width="14.28515625" customWidth="1"/>
    <col min="10757" max="10757" width="27.7109375" customWidth="1"/>
    <col min="10761" max="10761" width="13.140625" customWidth="1"/>
    <col min="10762" max="10762" width="15.85546875" customWidth="1"/>
    <col min="10764" max="10764" width="14.85546875" customWidth="1"/>
    <col min="10776" max="10776" width="13.28515625" customWidth="1"/>
    <col min="10777" max="10778" width="13.7109375" customWidth="1"/>
    <col min="10780" max="10780" width="37.42578125" customWidth="1"/>
    <col min="10781" max="10781" width="15" customWidth="1"/>
    <col min="10782" max="10782" width="13.140625" customWidth="1"/>
    <col min="11010" max="11010" width="3.140625" customWidth="1"/>
    <col min="11012" max="11012" width="14.28515625" customWidth="1"/>
    <col min="11013" max="11013" width="27.7109375" customWidth="1"/>
    <col min="11017" max="11017" width="13.140625" customWidth="1"/>
    <col min="11018" max="11018" width="15.85546875" customWidth="1"/>
    <col min="11020" max="11020" width="14.85546875" customWidth="1"/>
    <col min="11032" max="11032" width="13.28515625" customWidth="1"/>
    <col min="11033" max="11034" width="13.7109375" customWidth="1"/>
    <col min="11036" max="11036" width="37.42578125" customWidth="1"/>
    <col min="11037" max="11037" width="15" customWidth="1"/>
    <col min="11038" max="11038" width="13.140625" customWidth="1"/>
    <col min="11266" max="11266" width="3.140625" customWidth="1"/>
    <col min="11268" max="11268" width="14.28515625" customWidth="1"/>
    <col min="11269" max="11269" width="27.7109375" customWidth="1"/>
    <col min="11273" max="11273" width="13.140625" customWidth="1"/>
    <col min="11274" max="11274" width="15.85546875" customWidth="1"/>
    <col min="11276" max="11276" width="14.85546875" customWidth="1"/>
    <col min="11288" max="11288" width="13.28515625" customWidth="1"/>
    <col min="11289" max="11290" width="13.7109375" customWidth="1"/>
    <col min="11292" max="11292" width="37.42578125" customWidth="1"/>
    <col min="11293" max="11293" width="15" customWidth="1"/>
    <col min="11294" max="11294" width="13.140625" customWidth="1"/>
    <col min="11522" max="11522" width="3.140625" customWidth="1"/>
    <col min="11524" max="11524" width="14.28515625" customWidth="1"/>
    <col min="11525" max="11525" width="27.7109375" customWidth="1"/>
    <col min="11529" max="11529" width="13.140625" customWidth="1"/>
    <col min="11530" max="11530" width="15.85546875" customWidth="1"/>
    <col min="11532" max="11532" width="14.85546875" customWidth="1"/>
    <col min="11544" max="11544" width="13.28515625" customWidth="1"/>
    <col min="11545" max="11546" width="13.7109375" customWidth="1"/>
    <col min="11548" max="11548" width="37.42578125" customWidth="1"/>
    <col min="11549" max="11549" width="15" customWidth="1"/>
    <col min="11550" max="11550" width="13.140625" customWidth="1"/>
    <col min="11778" max="11778" width="3.140625" customWidth="1"/>
    <col min="11780" max="11780" width="14.28515625" customWidth="1"/>
    <col min="11781" max="11781" width="27.7109375" customWidth="1"/>
    <col min="11785" max="11785" width="13.140625" customWidth="1"/>
    <col min="11786" max="11786" width="15.85546875" customWidth="1"/>
    <col min="11788" max="11788" width="14.85546875" customWidth="1"/>
    <col min="11800" max="11800" width="13.28515625" customWidth="1"/>
    <col min="11801" max="11802" width="13.7109375" customWidth="1"/>
    <col min="11804" max="11804" width="37.42578125" customWidth="1"/>
    <col min="11805" max="11805" width="15" customWidth="1"/>
    <col min="11806" max="11806" width="13.140625" customWidth="1"/>
    <col min="12034" max="12034" width="3.140625" customWidth="1"/>
    <col min="12036" max="12036" width="14.28515625" customWidth="1"/>
    <col min="12037" max="12037" width="27.7109375" customWidth="1"/>
    <col min="12041" max="12041" width="13.140625" customWidth="1"/>
    <col min="12042" max="12042" width="15.85546875" customWidth="1"/>
    <col min="12044" max="12044" width="14.85546875" customWidth="1"/>
    <col min="12056" max="12056" width="13.28515625" customWidth="1"/>
    <col min="12057" max="12058" width="13.7109375" customWidth="1"/>
    <col min="12060" max="12060" width="37.42578125" customWidth="1"/>
    <col min="12061" max="12061" width="15" customWidth="1"/>
    <col min="12062" max="12062" width="13.140625" customWidth="1"/>
    <col min="12290" max="12290" width="3.140625" customWidth="1"/>
    <col min="12292" max="12292" width="14.28515625" customWidth="1"/>
    <col min="12293" max="12293" width="27.7109375" customWidth="1"/>
    <col min="12297" max="12297" width="13.140625" customWidth="1"/>
    <col min="12298" max="12298" width="15.85546875" customWidth="1"/>
    <col min="12300" max="12300" width="14.85546875" customWidth="1"/>
    <col min="12312" max="12312" width="13.28515625" customWidth="1"/>
    <col min="12313" max="12314" width="13.7109375" customWidth="1"/>
    <col min="12316" max="12316" width="37.42578125" customWidth="1"/>
    <col min="12317" max="12317" width="15" customWidth="1"/>
    <col min="12318" max="12318" width="13.140625" customWidth="1"/>
    <col min="12546" max="12546" width="3.140625" customWidth="1"/>
    <col min="12548" max="12548" width="14.28515625" customWidth="1"/>
    <col min="12549" max="12549" width="27.7109375" customWidth="1"/>
    <col min="12553" max="12553" width="13.140625" customWidth="1"/>
    <col min="12554" max="12554" width="15.85546875" customWidth="1"/>
    <col min="12556" max="12556" width="14.85546875" customWidth="1"/>
    <col min="12568" max="12568" width="13.28515625" customWidth="1"/>
    <col min="12569" max="12570" width="13.7109375" customWidth="1"/>
    <col min="12572" max="12572" width="37.42578125" customWidth="1"/>
    <col min="12573" max="12573" width="15" customWidth="1"/>
    <col min="12574" max="12574" width="13.140625" customWidth="1"/>
    <col min="12802" max="12802" width="3.140625" customWidth="1"/>
    <col min="12804" max="12804" width="14.28515625" customWidth="1"/>
    <col min="12805" max="12805" width="27.7109375" customWidth="1"/>
    <col min="12809" max="12809" width="13.140625" customWidth="1"/>
    <col min="12810" max="12810" width="15.85546875" customWidth="1"/>
    <col min="12812" max="12812" width="14.85546875" customWidth="1"/>
    <col min="12824" max="12824" width="13.28515625" customWidth="1"/>
    <col min="12825" max="12826" width="13.7109375" customWidth="1"/>
    <col min="12828" max="12828" width="37.42578125" customWidth="1"/>
    <col min="12829" max="12829" width="15" customWidth="1"/>
    <col min="12830" max="12830" width="13.140625" customWidth="1"/>
    <col min="13058" max="13058" width="3.140625" customWidth="1"/>
    <col min="13060" max="13060" width="14.28515625" customWidth="1"/>
    <col min="13061" max="13061" width="27.7109375" customWidth="1"/>
    <col min="13065" max="13065" width="13.140625" customWidth="1"/>
    <col min="13066" max="13066" width="15.85546875" customWidth="1"/>
    <col min="13068" max="13068" width="14.85546875" customWidth="1"/>
    <col min="13080" max="13080" width="13.28515625" customWidth="1"/>
    <col min="13081" max="13082" width="13.7109375" customWidth="1"/>
    <col min="13084" max="13084" width="37.42578125" customWidth="1"/>
    <col min="13085" max="13085" width="15" customWidth="1"/>
    <col min="13086" max="13086" width="13.140625" customWidth="1"/>
    <col min="13314" max="13314" width="3.140625" customWidth="1"/>
    <col min="13316" max="13316" width="14.28515625" customWidth="1"/>
    <col min="13317" max="13317" width="27.7109375" customWidth="1"/>
    <col min="13321" max="13321" width="13.140625" customWidth="1"/>
    <col min="13322" max="13322" width="15.85546875" customWidth="1"/>
    <col min="13324" max="13324" width="14.85546875" customWidth="1"/>
    <col min="13336" max="13336" width="13.28515625" customWidth="1"/>
    <col min="13337" max="13338" width="13.7109375" customWidth="1"/>
    <col min="13340" max="13340" width="37.42578125" customWidth="1"/>
    <col min="13341" max="13341" width="15" customWidth="1"/>
    <col min="13342" max="13342" width="13.140625" customWidth="1"/>
    <col min="13570" max="13570" width="3.140625" customWidth="1"/>
    <col min="13572" max="13572" width="14.28515625" customWidth="1"/>
    <col min="13573" max="13573" width="27.7109375" customWidth="1"/>
    <col min="13577" max="13577" width="13.140625" customWidth="1"/>
    <col min="13578" max="13578" width="15.85546875" customWidth="1"/>
    <col min="13580" max="13580" width="14.85546875" customWidth="1"/>
    <col min="13592" max="13592" width="13.28515625" customWidth="1"/>
    <col min="13593" max="13594" width="13.7109375" customWidth="1"/>
    <col min="13596" max="13596" width="37.42578125" customWidth="1"/>
    <col min="13597" max="13597" width="15" customWidth="1"/>
    <col min="13598" max="13598" width="13.140625" customWidth="1"/>
    <col min="13826" max="13826" width="3.140625" customWidth="1"/>
    <col min="13828" max="13828" width="14.28515625" customWidth="1"/>
    <col min="13829" max="13829" width="27.7109375" customWidth="1"/>
    <col min="13833" max="13833" width="13.140625" customWidth="1"/>
    <col min="13834" max="13834" width="15.85546875" customWidth="1"/>
    <col min="13836" max="13836" width="14.85546875" customWidth="1"/>
    <col min="13848" max="13848" width="13.28515625" customWidth="1"/>
    <col min="13849" max="13850" width="13.7109375" customWidth="1"/>
    <col min="13852" max="13852" width="37.42578125" customWidth="1"/>
    <col min="13853" max="13853" width="15" customWidth="1"/>
    <col min="13854" max="13854" width="13.140625" customWidth="1"/>
    <col min="14082" max="14082" width="3.140625" customWidth="1"/>
    <col min="14084" max="14084" width="14.28515625" customWidth="1"/>
    <col min="14085" max="14085" width="27.7109375" customWidth="1"/>
    <col min="14089" max="14089" width="13.140625" customWidth="1"/>
    <col min="14090" max="14090" width="15.85546875" customWidth="1"/>
    <col min="14092" max="14092" width="14.85546875" customWidth="1"/>
    <col min="14104" max="14104" width="13.28515625" customWidth="1"/>
    <col min="14105" max="14106" width="13.7109375" customWidth="1"/>
    <col min="14108" max="14108" width="37.42578125" customWidth="1"/>
    <col min="14109" max="14109" width="15" customWidth="1"/>
    <col min="14110" max="14110" width="13.140625" customWidth="1"/>
    <col min="14338" max="14338" width="3.140625" customWidth="1"/>
    <col min="14340" max="14340" width="14.28515625" customWidth="1"/>
    <col min="14341" max="14341" width="27.7109375" customWidth="1"/>
    <col min="14345" max="14345" width="13.140625" customWidth="1"/>
    <col min="14346" max="14346" width="15.85546875" customWidth="1"/>
    <col min="14348" max="14348" width="14.85546875" customWidth="1"/>
    <col min="14360" max="14360" width="13.28515625" customWidth="1"/>
    <col min="14361" max="14362" width="13.7109375" customWidth="1"/>
    <col min="14364" max="14364" width="37.42578125" customWidth="1"/>
    <col min="14365" max="14365" width="15" customWidth="1"/>
    <col min="14366" max="14366" width="13.140625" customWidth="1"/>
    <col min="14594" max="14594" width="3.140625" customWidth="1"/>
    <col min="14596" max="14596" width="14.28515625" customWidth="1"/>
    <col min="14597" max="14597" width="27.7109375" customWidth="1"/>
    <col min="14601" max="14601" width="13.140625" customWidth="1"/>
    <col min="14602" max="14602" width="15.85546875" customWidth="1"/>
    <col min="14604" max="14604" width="14.85546875" customWidth="1"/>
    <col min="14616" max="14616" width="13.28515625" customWidth="1"/>
    <col min="14617" max="14618" width="13.7109375" customWidth="1"/>
    <col min="14620" max="14620" width="37.42578125" customWidth="1"/>
    <col min="14621" max="14621" width="15" customWidth="1"/>
    <col min="14622" max="14622" width="13.140625" customWidth="1"/>
    <col min="14850" max="14850" width="3.140625" customWidth="1"/>
    <col min="14852" max="14852" width="14.28515625" customWidth="1"/>
    <col min="14853" max="14853" width="27.7109375" customWidth="1"/>
    <col min="14857" max="14857" width="13.140625" customWidth="1"/>
    <col min="14858" max="14858" width="15.85546875" customWidth="1"/>
    <col min="14860" max="14860" width="14.85546875" customWidth="1"/>
    <col min="14872" max="14872" width="13.28515625" customWidth="1"/>
    <col min="14873" max="14874" width="13.7109375" customWidth="1"/>
    <col min="14876" max="14876" width="37.42578125" customWidth="1"/>
    <col min="14877" max="14877" width="15" customWidth="1"/>
    <col min="14878" max="14878" width="13.140625" customWidth="1"/>
    <col min="15106" max="15106" width="3.140625" customWidth="1"/>
    <col min="15108" max="15108" width="14.28515625" customWidth="1"/>
    <col min="15109" max="15109" width="27.7109375" customWidth="1"/>
    <col min="15113" max="15113" width="13.140625" customWidth="1"/>
    <col min="15114" max="15114" width="15.85546875" customWidth="1"/>
    <col min="15116" max="15116" width="14.85546875" customWidth="1"/>
    <col min="15128" max="15128" width="13.28515625" customWidth="1"/>
    <col min="15129" max="15130" width="13.7109375" customWidth="1"/>
    <col min="15132" max="15132" width="37.42578125" customWidth="1"/>
    <col min="15133" max="15133" width="15" customWidth="1"/>
    <col min="15134" max="15134" width="13.140625" customWidth="1"/>
    <col min="15362" max="15362" width="3.140625" customWidth="1"/>
    <col min="15364" max="15364" width="14.28515625" customWidth="1"/>
    <col min="15365" max="15365" width="27.7109375" customWidth="1"/>
    <col min="15369" max="15369" width="13.140625" customWidth="1"/>
    <col min="15370" max="15370" width="15.85546875" customWidth="1"/>
    <col min="15372" max="15372" width="14.85546875" customWidth="1"/>
    <col min="15384" max="15384" width="13.28515625" customWidth="1"/>
    <col min="15385" max="15386" width="13.7109375" customWidth="1"/>
    <col min="15388" max="15388" width="37.42578125" customWidth="1"/>
    <col min="15389" max="15389" width="15" customWidth="1"/>
    <col min="15390" max="15390" width="13.140625" customWidth="1"/>
    <col min="15618" max="15618" width="3.140625" customWidth="1"/>
    <col min="15620" max="15620" width="14.28515625" customWidth="1"/>
    <col min="15621" max="15621" width="27.7109375" customWidth="1"/>
    <col min="15625" max="15625" width="13.140625" customWidth="1"/>
    <col min="15626" max="15626" width="15.85546875" customWidth="1"/>
    <col min="15628" max="15628" width="14.85546875" customWidth="1"/>
    <col min="15640" max="15640" width="13.28515625" customWidth="1"/>
    <col min="15641" max="15642" width="13.7109375" customWidth="1"/>
    <col min="15644" max="15644" width="37.42578125" customWidth="1"/>
    <col min="15645" max="15645" width="15" customWidth="1"/>
    <col min="15646" max="15646" width="13.140625" customWidth="1"/>
    <col min="15874" max="15874" width="3.140625" customWidth="1"/>
    <col min="15876" max="15876" width="14.28515625" customWidth="1"/>
    <col min="15877" max="15877" width="27.7109375" customWidth="1"/>
    <col min="15881" max="15881" width="13.140625" customWidth="1"/>
    <col min="15882" max="15882" width="15.85546875" customWidth="1"/>
    <col min="15884" max="15884" width="14.85546875" customWidth="1"/>
    <col min="15896" max="15896" width="13.28515625" customWidth="1"/>
    <col min="15897" max="15898" width="13.7109375" customWidth="1"/>
    <col min="15900" max="15900" width="37.42578125" customWidth="1"/>
    <col min="15901" max="15901" width="15" customWidth="1"/>
    <col min="15902" max="15902" width="13.140625" customWidth="1"/>
    <col min="16130" max="16130" width="3.140625" customWidth="1"/>
    <col min="16132" max="16132" width="14.28515625" customWidth="1"/>
    <col min="16133" max="16133" width="27.7109375" customWidth="1"/>
    <col min="16137" max="16137" width="13.140625" customWidth="1"/>
    <col min="16138" max="16138" width="15.85546875" customWidth="1"/>
    <col min="16140" max="16140" width="14.85546875" customWidth="1"/>
    <col min="16152" max="16152" width="13.28515625" customWidth="1"/>
    <col min="16153" max="16154" width="13.7109375" customWidth="1"/>
    <col min="16156" max="16156" width="37.42578125" customWidth="1"/>
    <col min="16157" max="16157" width="15" customWidth="1"/>
    <col min="16158" max="16158" width="13.140625" customWidth="1"/>
  </cols>
  <sheetData>
    <row r="1" spans="1:38" ht="15.75" thickBot="1" x14ac:dyDescent="0.3">
      <c r="A1" s="55"/>
      <c r="B1" s="56"/>
      <c r="C1" s="56"/>
      <c r="D1" s="57"/>
      <c r="E1" s="64" t="s">
        <v>822</v>
      </c>
      <c r="F1" s="65"/>
      <c r="G1" s="65"/>
      <c r="H1" s="65"/>
      <c r="I1" s="66"/>
      <c r="J1" s="52" t="s">
        <v>816</v>
      </c>
      <c r="K1" s="73" t="s">
        <v>817</v>
      </c>
      <c r="L1" s="74"/>
      <c r="M1" s="75"/>
      <c r="N1" s="53"/>
      <c r="O1" s="53"/>
      <c r="P1" s="53"/>
      <c r="Q1" s="53"/>
      <c r="R1" s="53"/>
      <c r="S1" s="53"/>
      <c r="T1" s="53"/>
      <c r="U1" s="53"/>
      <c r="V1" s="53"/>
      <c r="W1" s="53"/>
      <c r="X1" s="53"/>
      <c r="Y1" s="53"/>
      <c r="Z1" s="53"/>
      <c r="AA1" s="53"/>
    </row>
    <row r="2" spans="1:38" ht="15.75" thickBot="1" x14ac:dyDescent="0.3">
      <c r="A2" s="58"/>
      <c r="B2" s="59"/>
      <c r="C2" s="59"/>
      <c r="D2" s="60"/>
      <c r="E2" s="67"/>
      <c r="F2" s="68"/>
      <c r="G2" s="68"/>
      <c r="H2" s="68"/>
      <c r="I2" s="69"/>
      <c r="J2" s="78" t="s">
        <v>823</v>
      </c>
      <c r="K2" s="73" t="s">
        <v>818</v>
      </c>
      <c r="L2" s="74"/>
      <c r="M2" s="76"/>
      <c r="N2" s="53"/>
      <c r="O2" s="53"/>
      <c r="P2" s="53"/>
      <c r="Q2" s="53"/>
      <c r="R2" s="53"/>
      <c r="S2" s="53"/>
      <c r="T2" s="53"/>
      <c r="U2" s="53"/>
      <c r="V2" s="53"/>
      <c r="W2" s="53"/>
      <c r="X2" s="53"/>
      <c r="Y2" s="53"/>
      <c r="Z2" s="53"/>
      <c r="AA2" s="53"/>
    </row>
    <row r="3" spans="1:38" ht="15.75" thickBot="1" x14ac:dyDescent="0.3">
      <c r="A3" s="58"/>
      <c r="B3" s="59"/>
      <c r="C3" s="59"/>
      <c r="D3" s="60"/>
      <c r="E3" s="67"/>
      <c r="F3" s="68"/>
      <c r="G3" s="68"/>
      <c r="H3" s="68"/>
      <c r="I3" s="69"/>
      <c r="J3" s="79"/>
      <c r="K3" s="73" t="s">
        <v>819</v>
      </c>
      <c r="L3" s="74"/>
      <c r="M3" s="76"/>
      <c r="N3" s="53"/>
      <c r="O3" s="53"/>
      <c r="P3" s="53"/>
      <c r="Q3" s="53"/>
      <c r="R3" s="53"/>
      <c r="S3" s="53"/>
      <c r="T3" s="53"/>
      <c r="U3" s="53"/>
      <c r="V3" s="53"/>
      <c r="W3" s="53"/>
      <c r="X3" s="53"/>
      <c r="Y3" s="53"/>
      <c r="Z3" s="53"/>
      <c r="AA3" s="53"/>
    </row>
    <row r="4" spans="1:38" ht="15.75" thickBot="1" x14ac:dyDescent="0.3">
      <c r="A4" s="58"/>
      <c r="B4" s="59"/>
      <c r="C4" s="59"/>
      <c r="D4" s="60"/>
      <c r="E4" s="67"/>
      <c r="F4" s="68"/>
      <c r="G4" s="68"/>
      <c r="H4" s="68"/>
      <c r="I4" s="69"/>
      <c r="J4" s="54" t="s">
        <v>820</v>
      </c>
      <c r="K4" s="73" t="s">
        <v>824</v>
      </c>
      <c r="L4" s="74"/>
      <c r="M4" s="76"/>
      <c r="N4" s="53"/>
      <c r="O4" s="53"/>
      <c r="P4" s="53"/>
      <c r="Q4" s="53"/>
      <c r="R4" s="53"/>
      <c r="S4" s="53"/>
      <c r="T4" s="53"/>
      <c r="U4" s="53"/>
      <c r="V4" s="53"/>
      <c r="W4" s="53"/>
      <c r="X4" s="53"/>
      <c r="Y4" s="53"/>
      <c r="Z4" s="53"/>
      <c r="AA4" s="53"/>
    </row>
    <row r="5" spans="1:38" ht="15.75" thickBot="1" x14ac:dyDescent="0.3">
      <c r="A5" s="61"/>
      <c r="B5" s="62"/>
      <c r="C5" s="62"/>
      <c r="D5" s="63"/>
      <c r="E5" s="70"/>
      <c r="F5" s="71"/>
      <c r="G5" s="71"/>
      <c r="H5" s="71"/>
      <c r="I5" s="72"/>
      <c r="J5" s="54">
        <v>1</v>
      </c>
      <c r="K5" s="73" t="s">
        <v>821</v>
      </c>
      <c r="L5" s="74"/>
      <c r="M5" s="77"/>
      <c r="N5" s="53"/>
      <c r="O5" s="53"/>
      <c r="P5" s="53"/>
      <c r="Q5" s="53"/>
      <c r="R5" s="53"/>
      <c r="S5" s="53"/>
      <c r="T5" s="53"/>
      <c r="U5" s="53"/>
      <c r="V5" s="53"/>
      <c r="W5" s="53"/>
      <c r="X5" s="53"/>
      <c r="Y5" s="53"/>
      <c r="Z5" s="53"/>
      <c r="AA5" s="53"/>
    </row>
    <row r="6" spans="1:38" ht="22.5" customHeight="1" x14ac:dyDescent="0.25">
      <c r="A6" s="41" t="s">
        <v>40</v>
      </c>
      <c r="B6" s="42" t="s">
        <v>0</v>
      </c>
      <c r="C6" s="43" t="s">
        <v>42</v>
      </c>
      <c r="D6" s="43" t="s">
        <v>68</v>
      </c>
      <c r="E6" s="43" t="s">
        <v>69</v>
      </c>
      <c r="F6" s="33" t="s">
        <v>1</v>
      </c>
      <c r="G6" s="34" t="s">
        <v>2</v>
      </c>
      <c r="H6" s="50" t="s">
        <v>13</v>
      </c>
      <c r="I6" s="43" t="s">
        <v>14</v>
      </c>
      <c r="J6" s="45" t="s">
        <v>3</v>
      </c>
      <c r="K6" s="47" t="s">
        <v>4</v>
      </c>
      <c r="L6" s="48"/>
      <c r="M6" s="49"/>
      <c r="N6" s="47" t="s">
        <v>5</v>
      </c>
      <c r="O6" s="48"/>
      <c r="P6" s="48"/>
      <c r="Q6" s="48"/>
      <c r="R6" s="48"/>
      <c r="S6" s="48"/>
      <c r="T6" s="49"/>
      <c r="U6" s="1" t="s">
        <v>6</v>
      </c>
      <c r="V6" s="30"/>
      <c r="W6" s="26"/>
      <c r="X6" s="31"/>
      <c r="Y6" s="35" t="s">
        <v>10</v>
      </c>
      <c r="Z6" s="36"/>
      <c r="AA6" s="36"/>
      <c r="AB6" s="36"/>
      <c r="AC6" s="36"/>
      <c r="AD6" s="37"/>
      <c r="AH6" t="s">
        <v>52</v>
      </c>
    </row>
    <row r="7" spans="1:38" ht="76.5" customHeight="1" x14ac:dyDescent="0.25">
      <c r="A7" s="41"/>
      <c r="B7" s="42"/>
      <c r="C7" s="44"/>
      <c r="D7" s="44"/>
      <c r="E7" s="44"/>
      <c r="F7" s="2" t="s">
        <v>11</v>
      </c>
      <c r="G7" s="3" t="s">
        <v>12</v>
      </c>
      <c r="H7" s="51"/>
      <c r="I7" s="44"/>
      <c r="J7" s="46"/>
      <c r="K7" s="4" t="s">
        <v>15</v>
      </c>
      <c r="L7" s="4" t="s">
        <v>16</v>
      </c>
      <c r="M7" s="4" t="s">
        <v>17</v>
      </c>
      <c r="N7" s="2" t="s">
        <v>18</v>
      </c>
      <c r="O7" s="2" t="s">
        <v>19</v>
      </c>
      <c r="P7" s="2" t="s">
        <v>20</v>
      </c>
      <c r="Q7" s="2" t="s">
        <v>21</v>
      </c>
      <c r="R7" s="2" t="s">
        <v>22</v>
      </c>
      <c r="S7" s="2" t="s">
        <v>23</v>
      </c>
      <c r="T7" s="2" t="s">
        <v>24</v>
      </c>
      <c r="U7" s="2" t="s">
        <v>25</v>
      </c>
      <c r="V7" s="39" t="s">
        <v>7</v>
      </c>
      <c r="W7" s="27" t="s">
        <v>8</v>
      </c>
      <c r="X7" s="32" t="s">
        <v>9</v>
      </c>
      <c r="Y7" s="5" t="s">
        <v>26</v>
      </c>
      <c r="Z7" s="5" t="s">
        <v>27</v>
      </c>
      <c r="AA7" s="5" t="s">
        <v>28</v>
      </c>
      <c r="AB7" s="5" t="s">
        <v>29</v>
      </c>
      <c r="AC7" s="5" t="s">
        <v>30</v>
      </c>
      <c r="AD7" s="6" t="s">
        <v>31</v>
      </c>
      <c r="AH7" t="s">
        <v>43</v>
      </c>
      <c r="AL7" t="s">
        <v>477</v>
      </c>
    </row>
    <row r="8" spans="1:38" ht="106.5" customHeight="1" x14ac:dyDescent="0.25">
      <c r="A8" s="7" t="s">
        <v>48</v>
      </c>
      <c r="B8" s="7" t="s">
        <v>767</v>
      </c>
      <c r="C8" s="7" t="s">
        <v>381</v>
      </c>
      <c r="D8" s="7" t="s">
        <v>67</v>
      </c>
      <c r="E8" s="7" t="s">
        <v>41</v>
      </c>
      <c r="F8" s="7" t="s">
        <v>32</v>
      </c>
      <c r="G8" s="8" t="s">
        <v>33</v>
      </c>
      <c r="H8" s="11" t="s">
        <v>45</v>
      </c>
      <c r="I8" s="11" t="s">
        <v>125</v>
      </c>
      <c r="J8" s="9" t="s">
        <v>46</v>
      </c>
      <c r="K8" s="9" t="s">
        <v>37</v>
      </c>
      <c r="L8" s="9" t="s">
        <v>600</v>
      </c>
      <c r="M8" s="9" t="s">
        <v>601</v>
      </c>
      <c r="N8" s="9">
        <v>2</v>
      </c>
      <c r="O8" s="7">
        <v>3</v>
      </c>
      <c r="P8" s="7">
        <f t="shared" ref="P8:P15" si="0">N8*O8</f>
        <v>6</v>
      </c>
      <c r="Q8" s="7" t="str">
        <f>IF(P8&lt;=4,"BAJO",IF(P8&lt;=8,"MEDIO",IF(P8&lt;=20,"ALTO",IF(P8&lt;=40,"MUY ALTO"))))</f>
        <v>MEDIO</v>
      </c>
      <c r="R8" s="7">
        <v>10</v>
      </c>
      <c r="S8" s="7">
        <f>(R8*P8)</f>
        <v>60</v>
      </c>
      <c r="T8" s="7" t="str">
        <f t="shared" ref="T8:T24" si="1">IF(S8&lt;=20,"IV",IF(S8&lt;=120,"III",IF(S8&lt;=500,"II",IF(S8&lt;=4000,"I"))))</f>
        <v>III</v>
      </c>
      <c r="U8" s="7" t="str">
        <f t="shared" ref="U8:U24" si="2">IF(S8&lt;=20,"ACEPTABLE",IF(S8&lt;=120,"MEJORABLE",IF(S8&lt;=500,"NO ACEPTABLE O ACEPTABLE CON CONTROL ESPECIFICO",IF(S8&lt;=4000,"NO ACEPTABLE"))))</f>
        <v>MEJORABLE</v>
      </c>
      <c r="V8" s="9">
        <v>264</v>
      </c>
      <c r="W8" s="10" t="s">
        <v>35</v>
      </c>
      <c r="X8" s="10" t="s">
        <v>36</v>
      </c>
      <c r="Y8" s="10" t="s">
        <v>37</v>
      </c>
      <c r="Z8" s="10" t="s">
        <v>37</v>
      </c>
      <c r="AA8" s="10" t="s">
        <v>386</v>
      </c>
      <c r="AB8" s="10" t="s">
        <v>387</v>
      </c>
      <c r="AC8" s="10" t="s">
        <v>37</v>
      </c>
      <c r="AD8" s="10" t="s">
        <v>37</v>
      </c>
      <c r="AH8" t="s">
        <v>44</v>
      </c>
      <c r="AL8">
        <v>0</v>
      </c>
    </row>
    <row r="9" spans="1:38" ht="96" customHeight="1" x14ac:dyDescent="0.25">
      <c r="A9" s="7" t="s">
        <v>48</v>
      </c>
      <c r="B9" s="7" t="s">
        <v>789</v>
      </c>
      <c r="C9" s="7" t="s">
        <v>719</v>
      </c>
      <c r="D9" s="7" t="s">
        <v>67</v>
      </c>
      <c r="E9" s="7" t="s">
        <v>374</v>
      </c>
      <c r="F9" s="7" t="s">
        <v>32</v>
      </c>
      <c r="G9" s="11" t="s">
        <v>111</v>
      </c>
      <c r="H9" s="11" t="s">
        <v>582</v>
      </c>
      <c r="I9" s="11" t="s">
        <v>724</v>
      </c>
      <c r="J9" s="9" t="s">
        <v>245</v>
      </c>
      <c r="K9" s="9" t="s">
        <v>37</v>
      </c>
      <c r="L9" s="9" t="s">
        <v>376</v>
      </c>
      <c r="M9" s="9" t="s">
        <v>377</v>
      </c>
      <c r="N9" s="9">
        <v>2</v>
      </c>
      <c r="O9" s="7">
        <v>3</v>
      </c>
      <c r="P9" s="7">
        <f t="shared" si="0"/>
        <v>6</v>
      </c>
      <c r="Q9" s="7" t="str">
        <f t="shared" ref="Q8:Q24" si="3">IF(P9&lt;=4,"BAJO",IF(P9&lt;=8,"MEDIO",IF(P9&lt;=20,"ALTO",IF(P9&lt;=40,"MUY ALTO"))))</f>
        <v>MEDIO</v>
      </c>
      <c r="R9" s="7">
        <v>10</v>
      </c>
      <c r="S9" s="7">
        <f>(R9*P9)</f>
        <v>60</v>
      </c>
      <c r="T9" s="7" t="str">
        <f t="shared" si="1"/>
        <v>III</v>
      </c>
      <c r="U9" s="7" t="str">
        <f t="shared" si="2"/>
        <v>MEJORABLE</v>
      </c>
      <c r="V9" s="9">
        <v>400</v>
      </c>
      <c r="W9" s="10" t="s">
        <v>422</v>
      </c>
      <c r="X9" s="10" t="s">
        <v>36</v>
      </c>
      <c r="Y9" s="10" t="s">
        <v>37</v>
      </c>
      <c r="Z9" s="10" t="s">
        <v>37</v>
      </c>
      <c r="AA9" s="10" t="s">
        <v>37</v>
      </c>
      <c r="AB9" s="10" t="s">
        <v>37</v>
      </c>
      <c r="AC9" s="10" t="s">
        <v>37</v>
      </c>
      <c r="AD9" s="10" t="s">
        <v>37</v>
      </c>
      <c r="AH9" t="s">
        <v>588</v>
      </c>
    </row>
    <row r="10" spans="1:38" ht="152.25" customHeight="1" x14ac:dyDescent="0.25">
      <c r="A10" s="11" t="s">
        <v>48</v>
      </c>
      <c r="B10" s="11" t="s">
        <v>98</v>
      </c>
      <c r="C10" s="7" t="s">
        <v>381</v>
      </c>
      <c r="D10" s="11" t="s">
        <v>67</v>
      </c>
      <c r="E10" s="11" t="s">
        <v>723</v>
      </c>
      <c r="F10" s="11" t="s">
        <v>32</v>
      </c>
      <c r="G10" s="12" t="s">
        <v>372</v>
      </c>
      <c r="H10" s="11" t="s">
        <v>99</v>
      </c>
      <c r="I10" s="11" t="s">
        <v>100</v>
      </c>
      <c r="J10" s="9" t="s">
        <v>101</v>
      </c>
      <c r="K10" s="9" t="s">
        <v>37</v>
      </c>
      <c r="L10" s="9" t="s">
        <v>428</v>
      </c>
      <c r="M10" s="9" t="s">
        <v>107</v>
      </c>
      <c r="N10" s="9">
        <v>2</v>
      </c>
      <c r="O10" s="7">
        <v>0</v>
      </c>
      <c r="P10" s="7">
        <f t="shared" si="0"/>
        <v>0</v>
      </c>
      <c r="Q10" s="7" t="str">
        <f t="shared" si="3"/>
        <v>BAJO</v>
      </c>
      <c r="R10" s="7">
        <v>10</v>
      </c>
      <c r="S10" s="7">
        <v>20</v>
      </c>
      <c r="T10" s="7" t="str">
        <f t="shared" si="1"/>
        <v>IV</v>
      </c>
      <c r="U10" s="7" t="str">
        <f t="shared" si="2"/>
        <v>ACEPTABLE</v>
      </c>
      <c r="V10" s="9">
        <v>28</v>
      </c>
      <c r="W10" s="10" t="s">
        <v>422</v>
      </c>
      <c r="X10" s="10" t="s">
        <v>36</v>
      </c>
      <c r="Y10" s="10" t="s">
        <v>37</v>
      </c>
      <c r="Z10" s="10" t="s">
        <v>37</v>
      </c>
      <c r="AA10" s="10" t="s">
        <v>37</v>
      </c>
      <c r="AB10" s="10" t="s">
        <v>429</v>
      </c>
      <c r="AC10" s="10" t="s">
        <v>37</v>
      </c>
      <c r="AD10" s="10" t="s">
        <v>37</v>
      </c>
      <c r="AH10" t="s">
        <v>99</v>
      </c>
      <c r="AL10">
        <v>0</v>
      </c>
    </row>
    <row r="11" spans="1:38" ht="152.25" customHeight="1" x14ac:dyDescent="0.25">
      <c r="A11" s="7" t="s">
        <v>48</v>
      </c>
      <c r="B11" s="7" t="s">
        <v>768</v>
      </c>
      <c r="C11" s="7" t="s">
        <v>381</v>
      </c>
      <c r="D11" s="7" t="s">
        <v>67</v>
      </c>
      <c r="E11" s="7" t="s">
        <v>41</v>
      </c>
      <c r="F11" s="7" t="s">
        <v>32</v>
      </c>
      <c r="G11" s="8" t="s">
        <v>33</v>
      </c>
      <c r="H11" s="11" t="s">
        <v>45</v>
      </c>
      <c r="I11" s="11" t="s">
        <v>125</v>
      </c>
      <c r="J11" s="9" t="s">
        <v>46</v>
      </c>
      <c r="K11" s="9" t="s">
        <v>37</v>
      </c>
      <c r="L11" s="9" t="s">
        <v>766</v>
      </c>
      <c r="M11" s="9" t="s">
        <v>601</v>
      </c>
      <c r="N11" s="9">
        <v>1</v>
      </c>
      <c r="O11" s="7">
        <v>2</v>
      </c>
      <c r="P11" s="7">
        <f t="shared" si="0"/>
        <v>2</v>
      </c>
      <c r="Q11" s="7" t="str">
        <f t="shared" si="3"/>
        <v>BAJO</v>
      </c>
      <c r="R11" s="7">
        <v>10</v>
      </c>
      <c r="S11" s="7">
        <f>(R11*P11)</f>
        <v>20</v>
      </c>
      <c r="T11" s="7" t="str">
        <f t="shared" si="1"/>
        <v>IV</v>
      </c>
      <c r="U11" s="7" t="str">
        <f t="shared" si="2"/>
        <v>ACEPTABLE</v>
      </c>
      <c r="V11" s="9">
        <v>76</v>
      </c>
      <c r="W11" s="10" t="s">
        <v>35</v>
      </c>
      <c r="X11" s="10" t="s">
        <v>36</v>
      </c>
      <c r="Y11" s="10" t="s">
        <v>37</v>
      </c>
      <c r="Z11" s="10" t="s">
        <v>37</v>
      </c>
      <c r="AA11" s="10" t="s">
        <v>386</v>
      </c>
      <c r="AB11" s="10" t="s">
        <v>387</v>
      </c>
      <c r="AC11" s="10" t="s">
        <v>37</v>
      </c>
      <c r="AD11" s="10" t="s">
        <v>37</v>
      </c>
      <c r="AH11" t="s">
        <v>131</v>
      </c>
    </row>
    <row r="12" spans="1:38" ht="152.25" customHeight="1" x14ac:dyDescent="0.25">
      <c r="A12" s="11" t="s">
        <v>48</v>
      </c>
      <c r="B12" s="11" t="s">
        <v>98</v>
      </c>
      <c r="C12" s="11" t="s">
        <v>602</v>
      </c>
      <c r="D12" s="11" t="s">
        <v>67</v>
      </c>
      <c r="E12" s="11" t="s">
        <v>364</v>
      </c>
      <c r="F12" s="11" t="s">
        <v>32</v>
      </c>
      <c r="G12" s="8" t="s">
        <v>33</v>
      </c>
      <c r="H12" s="11" t="s">
        <v>131</v>
      </c>
      <c r="I12" s="11" t="s">
        <v>365</v>
      </c>
      <c r="J12" s="9" t="s">
        <v>46</v>
      </c>
      <c r="K12" s="9" t="s">
        <v>37</v>
      </c>
      <c r="L12" s="9" t="s">
        <v>388</v>
      </c>
      <c r="M12" s="9" t="s">
        <v>389</v>
      </c>
      <c r="N12" s="9">
        <v>2</v>
      </c>
      <c r="O12" s="7">
        <v>3</v>
      </c>
      <c r="P12" s="7">
        <f t="shared" si="0"/>
        <v>6</v>
      </c>
      <c r="Q12" s="7" t="str">
        <f t="shared" si="3"/>
        <v>MEDIO</v>
      </c>
      <c r="R12" s="7">
        <v>10</v>
      </c>
      <c r="S12" s="7">
        <f>P12*R12</f>
        <v>60</v>
      </c>
      <c r="T12" s="7" t="str">
        <f t="shared" si="1"/>
        <v>III</v>
      </c>
      <c r="U12" s="7" t="str">
        <f t="shared" si="2"/>
        <v>MEJORABLE</v>
      </c>
      <c r="V12" s="9">
        <v>60</v>
      </c>
      <c r="W12" s="10" t="s">
        <v>35</v>
      </c>
      <c r="X12" s="10" t="s">
        <v>36</v>
      </c>
      <c r="Y12" s="10" t="s">
        <v>37</v>
      </c>
      <c r="Z12" s="10" t="s">
        <v>37</v>
      </c>
      <c r="AA12" s="10" t="s">
        <v>386</v>
      </c>
      <c r="AB12" s="10" t="s">
        <v>387</v>
      </c>
      <c r="AC12" s="10" t="s">
        <v>37</v>
      </c>
      <c r="AD12" s="10" t="s">
        <v>37</v>
      </c>
      <c r="AH12" t="s">
        <v>243</v>
      </c>
    </row>
    <row r="13" spans="1:38" ht="152.25" customHeight="1" x14ac:dyDescent="0.25">
      <c r="A13" s="11" t="s">
        <v>48</v>
      </c>
      <c r="B13" s="11" t="s">
        <v>98</v>
      </c>
      <c r="C13" s="11" t="s">
        <v>366</v>
      </c>
      <c r="D13" s="11" t="s">
        <v>718</v>
      </c>
      <c r="E13" s="11" t="s">
        <v>127</v>
      </c>
      <c r="F13" s="11" t="s">
        <v>32</v>
      </c>
      <c r="G13" s="11" t="s">
        <v>111</v>
      </c>
      <c r="H13" s="11" t="s">
        <v>367</v>
      </c>
      <c r="I13" s="11" t="s">
        <v>368</v>
      </c>
      <c r="J13" s="9" t="s">
        <v>369</v>
      </c>
      <c r="K13" s="9" t="s">
        <v>37</v>
      </c>
      <c r="L13" s="9" t="s">
        <v>370</v>
      </c>
      <c r="M13" s="9" t="s">
        <v>128</v>
      </c>
      <c r="N13" s="9">
        <v>2</v>
      </c>
      <c r="O13" s="7">
        <v>2</v>
      </c>
      <c r="P13" s="7">
        <f t="shared" si="0"/>
        <v>4</v>
      </c>
      <c r="Q13" s="7" t="str">
        <f t="shared" si="3"/>
        <v>BAJO</v>
      </c>
      <c r="R13" s="7">
        <v>25</v>
      </c>
      <c r="S13" s="7">
        <f>P13*R13</f>
        <v>100</v>
      </c>
      <c r="T13" s="7" t="str">
        <f t="shared" si="1"/>
        <v>III</v>
      </c>
      <c r="U13" s="7" t="str">
        <f t="shared" si="2"/>
        <v>MEJORABLE</v>
      </c>
      <c r="V13" s="9">
        <v>233</v>
      </c>
      <c r="W13" s="10" t="s">
        <v>35</v>
      </c>
      <c r="X13" s="10" t="s">
        <v>36</v>
      </c>
      <c r="Y13" s="10" t="s">
        <v>37</v>
      </c>
      <c r="Z13" s="10" t="s">
        <v>37</v>
      </c>
      <c r="AA13" s="10" t="s">
        <v>371</v>
      </c>
      <c r="AB13" s="10" t="s">
        <v>103</v>
      </c>
      <c r="AC13" s="10" t="s">
        <v>37</v>
      </c>
      <c r="AD13" s="10" t="s">
        <v>37</v>
      </c>
      <c r="AH13" t="s">
        <v>582</v>
      </c>
    </row>
    <row r="14" spans="1:38" ht="152.25" customHeight="1" x14ac:dyDescent="0.25">
      <c r="A14" s="11" t="s">
        <v>48</v>
      </c>
      <c r="B14" s="11" t="s">
        <v>98</v>
      </c>
      <c r="C14" s="11" t="s">
        <v>780</v>
      </c>
      <c r="D14" s="11" t="s">
        <v>111</v>
      </c>
      <c r="E14" s="11" t="s">
        <v>127</v>
      </c>
      <c r="F14" s="11" t="s">
        <v>32</v>
      </c>
      <c r="G14" s="11" t="s">
        <v>111</v>
      </c>
      <c r="H14" s="11" t="s">
        <v>335</v>
      </c>
      <c r="I14" s="11" t="s">
        <v>708</v>
      </c>
      <c r="J14" s="9" t="s">
        <v>46</v>
      </c>
      <c r="K14" s="9" t="s">
        <v>37</v>
      </c>
      <c r="L14" s="9" t="s">
        <v>130</v>
      </c>
      <c r="M14" s="9" t="s">
        <v>129</v>
      </c>
      <c r="N14" s="9">
        <v>2</v>
      </c>
      <c r="O14" s="7">
        <v>3</v>
      </c>
      <c r="P14" s="7">
        <f t="shared" si="0"/>
        <v>6</v>
      </c>
      <c r="Q14" s="7" t="str">
        <f t="shared" si="3"/>
        <v>MEDIO</v>
      </c>
      <c r="R14" s="7">
        <v>10</v>
      </c>
      <c r="S14" s="7">
        <f>P14*R14</f>
        <v>60</v>
      </c>
      <c r="T14" s="7" t="str">
        <f t="shared" si="1"/>
        <v>III</v>
      </c>
      <c r="U14" s="7" t="str">
        <f t="shared" si="2"/>
        <v>MEJORABLE</v>
      </c>
      <c r="V14" s="9">
        <v>79</v>
      </c>
      <c r="W14" s="10" t="s">
        <v>35</v>
      </c>
      <c r="X14" s="10" t="s">
        <v>36</v>
      </c>
      <c r="Y14" s="10" t="s">
        <v>37</v>
      </c>
      <c r="Z14" s="10" t="s">
        <v>37</v>
      </c>
      <c r="AA14" s="10" t="s">
        <v>371</v>
      </c>
      <c r="AB14" s="10" t="s">
        <v>103</v>
      </c>
      <c r="AC14" s="10" t="s">
        <v>37</v>
      </c>
      <c r="AD14" s="10" t="s">
        <v>37</v>
      </c>
      <c r="AH14" t="s">
        <v>99</v>
      </c>
    </row>
    <row r="15" spans="1:38" ht="117.75" customHeight="1" x14ac:dyDescent="0.25">
      <c r="A15" s="11" t="s">
        <v>48</v>
      </c>
      <c r="B15" s="11" t="s">
        <v>98</v>
      </c>
      <c r="C15" s="11" t="s">
        <v>366</v>
      </c>
      <c r="D15" s="11" t="s">
        <v>67</v>
      </c>
      <c r="E15" s="11" t="s">
        <v>105</v>
      </c>
      <c r="F15" s="11" t="s">
        <v>32</v>
      </c>
      <c r="G15" s="12" t="s">
        <v>372</v>
      </c>
      <c r="H15" s="11" t="s">
        <v>99</v>
      </c>
      <c r="I15" s="11" t="s">
        <v>104</v>
      </c>
      <c r="J15" s="9" t="s">
        <v>373</v>
      </c>
      <c r="K15" s="9" t="s">
        <v>37</v>
      </c>
      <c r="L15" s="9" t="s">
        <v>106</v>
      </c>
      <c r="M15" s="9" t="s">
        <v>107</v>
      </c>
      <c r="N15" s="9">
        <v>2</v>
      </c>
      <c r="O15" s="7">
        <v>2</v>
      </c>
      <c r="P15" s="7">
        <f t="shared" si="0"/>
        <v>4</v>
      </c>
      <c r="Q15" s="7" t="str">
        <f t="shared" si="3"/>
        <v>BAJO</v>
      </c>
      <c r="R15" s="7">
        <v>20</v>
      </c>
      <c r="S15" s="7">
        <v>20</v>
      </c>
      <c r="T15" s="7" t="str">
        <f t="shared" si="1"/>
        <v>IV</v>
      </c>
      <c r="U15" s="7" t="str">
        <f t="shared" si="2"/>
        <v>ACEPTABLE</v>
      </c>
      <c r="V15" s="9">
        <v>233</v>
      </c>
      <c r="W15" s="10" t="s">
        <v>422</v>
      </c>
      <c r="X15" s="10" t="s">
        <v>36</v>
      </c>
      <c r="Y15" s="10" t="s">
        <v>37</v>
      </c>
      <c r="Z15" s="10" t="s">
        <v>37</v>
      </c>
      <c r="AA15" s="10" t="s">
        <v>371</v>
      </c>
      <c r="AB15" s="10" t="s">
        <v>429</v>
      </c>
      <c r="AC15" s="10" t="s">
        <v>37</v>
      </c>
      <c r="AD15" s="10" t="s">
        <v>37</v>
      </c>
      <c r="AH15" t="s">
        <v>44</v>
      </c>
    </row>
    <row r="16" spans="1:38" ht="117.75" customHeight="1" x14ac:dyDescent="0.25">
      <c r="A16" s="7" t="s">
        <v>48</v>
      </c>
      <c r="B16" s="7" t="s">
        <v>769</v>
      </c>
      <c r="C16" s="7" t="s">
        <v>381</v>
      </c>
      <c r="D16" s="7" t="s">
        <v>67</v>
      </c>
      <c r="E16" s="7" t="s">
        <v>57</v>
      </c>
      <c r="F16" s="7" t="s">
        <v>32</v>
      </c>
      <c r="G16" s="8" t="s">
        <v>33</v>
      </c>
      <c r="H16" s="11" t="s">
        <v>43</v>
      </c>
      <c r="I16" s="11" t="s">
        <v>49</v>
      </c>
      <c r="J16" s="9" t="s">
        <v>46</v>
      </c>
      <c r="K16" s="9" t="s">
        <v>37</v>
      </c>
      <c r="L16" s="9" t="s">
        <v>59</v>
      </c>
      <c r="M16" s="9" t="s">
        <v>585</v>
      </c>
      <c r="N16" s="9">
        <v>1</v>
      </c>
      <c r="O16" s="7">
        <v>2</v>
      </c>
      <c r="P16" s="7">
        <v>2</v>
      </c>
      <c r="Q16" s="7" t="str">
        <f t="shared" si="3"/>
        <v>BAJO</v>
      </c>
      <c r="R16" s="7">
        <v>10</v>
      </c>
      <c r="S16" s="7">
        <f>P16*R16</f>
        <v>20</v>
      </c>
      <c r="T16" s="7" t="str">
        <f t="shared" si="1"/>
        <v>IV</v>
      </c>
      <c r="U16" s="7" t="str">
        <f t="shared" si="2"/>
        <v>ACEPTABLE</v>
      </c>
      <c r="V16" s="9">
        <v>400</v>
      </c>
      <c r="W16" s="10" t="s">
        <v>382</v>
      </c>
      <c r="X16" s="10" t="s">
        <v>36</v>
      </c>
      <c r="Y16" s="10" t="s">
        <v>37</v>
      </c>
      <c r="Z16" s="10" t="s">
        <v>37</v>
      </c>
      <c r="AA16" s="10" t="s">
        <v>391</v>
      </c>
      <c r="AB16" s="10" t="s">
        <v>390</v>
      </c>
      <c r="AC16" s="10" t="s">
        <v>37</v>
      </c>
      <c r="AD16" s="10" t="s">
        <v>37</v>
      </c>
      <c r="AH16" t="s">
        <v>441</v>
      </c>
    </row>
    <row r="17" spans="1:34" ht="133.5" customHeight="1" x14ac:dyDescent="0.25">
      <c r="A17" s="7" t="s">
        <v>48</v>
      </c>
      <c r="B17" s="7" t="s">
        <v>720</v>
      </c>
      <c r="C17" s="7" t="s">
        <v>381</v>
      </c>
      <c r="D17" s="7" t="s">
        <v>67</v>
      </c>
      <c r="E17" s="7" t="s">
        <v>50</v>
      </c>
      <c r="F17" s="7" t="s">
        <v>32</v>
      </c>
      <c r="G17" s="11" t="s">
        <v>111</v>
      </c>
      <c r="H17" s="11" t="s">
        <v>383</v>
      </c>
      <c r="I17" s="11" t="s">
        <v>583</v>
      </c>
      <c r="J17" s="9" t="s">
        <v>51</v>
      </c>
      <c r="K17" s="9" t="s">
        <v>37</v>
      </c>
      <c r="L17" s="9" t="s">
        <v>53</v>
      </c>
      <c r="M17" s="9" t="s">
        <v>385</v>
      </c>
      <c r="N17" s="9">
        <v>2</v>
      </c>
      <c r="O17" s="7">
        <v>2</v>
      </c>
      <c r="P17" s="7">
        <f t="shared" ref="P17:P25" si="4">N17*O17</f>
        <v>4</v>
      </c>
      <c r="Q17" s="7" t="str">
        <f t="shared" si="3"/>
        <v>BAJO</v>
      </c>
      <c r="R17" s="7">
        <v>10</v>
      </c>
      <c r="S17" s="7">
        <f t="shared" ref="S17" si="5">P17*R17</f>
        <v>40</v>
      </c>
      <c r="T17" s="7" t="str">
        <f t="shared" si="1"/>
        <v>III</v>
      </c>
      <c r="U17" s="7" t="str">
        <f t="shared" si="2"/>
        <v>MEJORABLE</v>
      </c>
      <c r="V17" s="9">
        <v>400</v>
      </c>
      <c r="W17" s="10" t="s">
        <v>469</v>
      </c>
      <c r="X17" s="10" t="s">
        <v>36</v>
      </c>
      <c r="Y17" s="10" t="s">
        <v>37</v>
      </c>
      <c r="Z17" s="10" t="s">
        <v>37</v>
      </c>
      <c r="AA17" s="10" t="s">
        <v>420</v>
      </c>
      <c r="AB17" s="10" t="s">
        <v>60</v>
      </c>
      <c r="AC17" s="10" t="s">
        <v>37</v>
      </c>
      <c r="AD17" s="10" t="s">
        <v>61</v>
      </c>
      <c r="AH17" t="s">
        <v>109</v>
      </c>
    </row>
    <row r="18" spans="1:34" ht="117.75" customHeight="1" x14ac:dyDescent="0.25">
      <c r="A18" s="7" t="s">
        <v>48</v>
      </c>
      <c r="B18" s="7" t="s">
        <v>770</v>
      </c>
      <c r="C18" s="7" t="s">
        <v>381</v>
      </c>
      <c r="D18" s="7" t="s">
        <v>67</v>
      </c>
      <c r="E18" s="7" t="s">
        <v>62</v>
      </c>
      <c r="F18" s="7" t="s">
        <v>32</v>
      </c>
      <c r="G18" s="8" t="s">
        <v>33</v>
      </c>
      <c r="H18" s="11" t="s">
        <v>43</v>
      </c>
      <c r="I18" s="11" t="s">
        <v>49</v>
      </c>
      <c r="J18" s="9" t="s">
        <v>46</v>
      </c>
      <c r="K18" s="9" t="s">
        <v>37</v>
      </c>
      <c r="L18" s="9" t="s">
        <v>63</v>
      </c>
      <c r="M18" s="9" t="s">
        <v>603</v>
      </c>
      <c r="N18" s="9">
        <v>2</v>
      </c>
      <c r="O18" s="7">
        <v>2</v>
      </c>
      <c r="P18" s="7">
        <f t="shared" si="4"/>
        <v>4</v>
      </c>
      <c r="Q18" s="7" t="str">
        <f t="shared" si="3"/>
        <v>BAJO</v>
      </c>
      <c r="R18" s="7">
        <v>10</v>
      </c>
      <c r="S18" s="7">
        <f>P18*R18</f>
        <v>40</v>
      </c>
      <c r="T18" s="7" t="str">
        <f t="shared" si="1"/>
        <v>III</v>
      </c>
      <c r="U18" s="7" t="str">
        <f t="shared" si="2"/>
        <v>MEJORABLE</v>
      </c>
      <c r="V18" s="9">
        <v>400</v>
      </c>
      <c r="W18" s="10" t="s">
        <v>382</v>
      </c>
      <c r="X18" s="10" t="s">
        <v>36</v>
      </c>
      <c r="Y18" s="10" t="s">
        <v>37</v>
      </c>
      <c r="Z18" s="10" t="s">
        <v>37</v>
      </c>
      <c r="AA18" s="10" t="s">
        <v>391</v>
      </c>
      <c r="AB18" s="10" t="s">
        <v>379</v>
      </c>
      <c r="AC18" s="10" t="s">
        <v>37</v>
      </c>
      <c r="AD18" s="10" t="s">
        <v>37</v>
      </c>
      <c r="AH18" t="s">
        <v>116</v>
      </c>
    </row>
    <row r="19" spans="1:34" ht="117.75" customHeight="1" x14ac:dyDescent="0.25">
      <c r="A19" s="7" t="s">
        <v>48</v>
      </c>
      <c r="B19" s="7" t="s">
        <v>771</v>
      </c>
      <c r="C19" s="7" t="s">
        <v>381</v>
      </c>
      <c r="D19" s="7" t="s">
        <v>67</v>
      </c>
      <c r="E19" s="7" t="s">
        <v>54</v>
      </c>
      <c r="F19" s="7" t="s">
        <v>32</v>
      </c>
      <c r="G19" s="8" t="s">
        <v>33</v>
      </c>
      <c r="H19" s="11" t="s">
        <v>43</v>
      </c>
      <c r="I19" s="11" t="s">
        <v>49</v>
      </c>
      <c r="J19" s="9" t="s">
        <v>46</v>
      </c>
      <c r="K19" s="9" t="s">
        <v>37</v>
      </c>
      <c r="L19" s="9" t="s">
        <v>64</v>
      </c>
      <c r="M19" s="9" t="s">
        <v>730</v>
      </c>
      <c r="N19" s="9">
        <v>0</v>
      </c>
      <c r="O19" s="7">
        <v>2</v>
      </c>
      <c r="P19" s="7">
        <f t="shared" si="4"/>
        <v>0</v>
      </c>
      <c r="Q19" s="7" t="str">
        <f t="shared" si="3"/>
        <v>BAJO</v>
      </c>
      <c r="R19" s="7">
        <v>10</v>
      </c>
      <c r="S19" s="7">
        <f>P19*R19</f>
        <v>0</v>
      </c>
      <c r="T19" s="7" t="str">
        <f t="shared" si="1"/>
        <v>IV</v>
      </c>
      <c r="U19" s="7" t="str">
        <f t="shared" si="2"/>
        <v>ACEPTABLE</v>
      </c>
      <c r="V19" s="9">
        <v>400</v>
      </c>
      <c r="W19" s="10" t="s">
        <v>382</v>
      </c>
      <c r="X19" s="10" t="s">
        <v>36</v>
      </c>
      <c r="Y19" s="10" t="s">
        <v>37</v>
      </c>
      <c r="Z19" s="10" t="s">
        <v>37</v>
      </c>
      <c r="AA19" s="10" t="s">
        <v>604</v>
      </c>
      <c r="AB19" s="10" t="s">
        <v>379</v>
      </c>
      <c r="AC19" s="10" t="s">
        <v>37</v>
      </c>
      <c r="AD19" s="10" t="s">
        <v>37</v>
      </c>
      <c r="AH19" t="s">
        <v>582</v>
      </c>
    </row>
    <row r="20" spans="1:34" ht="117.75" customHeight="1" x14ac:dyDescent="0.25">
      <c r="A20" s="7" t="s">
        <v>48</v>
      </c>
      <c r="B20" s="7" t="s">
        <v>120</v>
      </c>
      <c r="C20" s="7" t="s">
        <v>381</v>
      </c>
      <c r="D20" s="7" t="s">
        <v>67</v>
      </c>
      <c r="E20" s="7" t="s">
        <v>55</v>
      </c>
      <c r="F20" s="7" t="s">
        <v>32</v>
      </c>
      <c r="G20" s="12" t="s">
        <v>372</v>
      </c>
      <c r="H20" s="11" t="s">
        <v>588</v>
      </c>
      <c r="I20" s="11" t="s">
        <v>87</v>
      </c>
      <c r="J20" s="9" t="s">
        <v>589</v>
      </c>
      <c r="K20" s="9" t="s">
        <v>37</v>
      </c>
      <c r="L20" s="9" t="s">
        <v>605</v>
      </c>
      <c r="M20" s="9" t="s">
        <v>107</v>
      </c>
      <c r="N20" s="9">
        <v>0</v>
      </c>
      <c r="O20" s="7">
        <v>2</v>
      </c>
      <c r="P20" s="7">
        <f t="shared" si="4"/>
        <v>0</v>
      </c>
      <c r="Q20" s="7" t="str">
        <f t="shared" si="3"/>
        <v>BAJO</v>
      </c>
      <c r="R20" s="7">
        <v>10</v>
      </c>
      <c r="S20" s="7">
        <v>0</v>
      </c>
      <c r="T20" s="7" t="str">
        <f t="shared" si="1"/>
        <v>IV</v>
      </c>
      <c r="U20" s="7" t="str">
        <f t="shared" si="2"/>
        <v>ACEPTABLE</v>
      </c>
      <c r="V20" s="9">
        <v>400</v>
      </c>
      <c r="W20" s="10" t="s">
        <v>144</v>
      </c>
      <c r="X20" s="10" t="s">
        <v>36</v>
      </c>
      <c r="Y20" s="10" t="s">
        <v>37</v>
      </c>
      <c r="Z20" s="10" t="s">
        <v>37</v>
      </c>
      <c r="AA20" s="10" t="s">
        <v>37</v>
      </c>
      <c r="AB20" s="10" t="s">
        <v>429</v>
      </c>
      <c r="AC20" s="10" t="s">
        <v>37</v>
      </c>
      <c r="AD20" s="10" t="s">
        <v>37</v>
      </c>
      <c r="AH20" t="s">
        <v>115</v>
      </c>
    </row>
    <row r="21" spans="1:34" ht="117.75" customHeight="1" x14ac:dyDescent="0.25">
      <c r="A21" s="7" t="s">
        <v>48</v>
      </c>
      <c r="B21" s="7" t="s">
        <v>731</v>
      </c>
      <c r="C21" s="7" t="s">
        <v>381</v>
      </c>
      <c r="D21" s="7" t="s">
        <v>67</v>
      </c>
      <c r="E21" s="7" t="s">
        <v>55</v>
      </c>
      <c r="F21" s="7" t="s">
        <v>32</v>
      </c>
      <c r="G21" s="8" t="s">
        <v>33</v>
      </c>
      <c r="H21" s="11" t="s">
        <v>43</v>
      </c>
      <c r="I21" s="11" t="s">
        <v>49</v>
      </c>
      <c r="J21" s="9" t="s">
        <v>46</v>
      </c>
      <c r="K21" s="9" t="s">
        <v>37</v>
      </c>
      <c r="L21" s="9" t="s">
        <v>37</v>
      </c>
      <c r="M21" s="9" t="s">
        <v>730</v>
      </c>
      <c r="N21" s="9">
        <v>0</v>
      </c>
      <c r="O21" s="7">
        <v>2</v>
      </c>
      <c r="P21" s="7">
        <f t="shared" si="4"/>
        <v>0</v>
      </c>
      <c r="Q21" s="7" t="str">
        <f t="shared" si="3"/>
        <v>BAJO</v>
      </c>
      <c r="R21" s="7">
        <v>10</v>
      </c>
      <c r="S21" s="7">
        <f t="shared" ref="S21:S24" si="6">P21*R21</f>
        <v>0</v>
      </c>
      <c r="T21" s="7" t="str">
        <f t="shared" si="1"/>
        <v>IV</v>
      </c>
      <c r="U21" s="7" t="str">
        <f t="shared" si="2"/>
        <v>ACEPTABLE</v>
      </c>
      <c r="V21" s="9">
        <v>400</v>
      </c>
      <c r="W21" s="10" t="s">
        <v>382</v>
      </c>
      <c r="X21" s="10" t="s">
        <v>36</v>
      </c>
      <c r="Y21" s="10" t="s">
        <v>37</v>
      </c>
      <c r="Z21" s="10" t="s">
        <v>37</v>
      </c>
      <c r="AA21" s="10" t="s">
        <v>37</v>
      </c>
      <c r="AB21" s="10" t="s">
        <v>379</v>
      </c>
      <c r="AC21" s="10" t="s">
        <v>37</v>
      </c>
      <c r="AD21" s="10" t="s">
        <v>37</v>
      </c>
      <c r="AH21" t="s">
        <v>117</v>
      </c>
    </row>
    <row r="22" spans="1:34" ht="117.75" customHeight="1" x14ac:dyDescent="0.25">
      <c r="A22" s="7" t="s">
        <v>48</v>
      </c>
      <c r="B22" s="7" t="s">
        <v>772</v>
      </c>
      <c r="C22" s="7" t="s">
        <v>381</v>
      </c>
      <c r="D22" s="7" t="s">
        <v>76</v>
      </c>
      <c r="E22" s="7" t="s">
        <v>78</v>
      </c>
      <c r="F22" s="7" t="s">
        <v>32</v>
      </c>
      <c r="G22" s="8" t="s">
        <v>33</v>
      </c>
      <c r="H22" s="11" t="s">
        <v>43</v>
      </c>
      <c r="I22" s="11" t="s">
        <v>49</v>
      </c>
      <c r="J22" s="9" t="s">
        <v>46</v>
      </c>
      <c r="K22" s="9" t="s">
        <v>37</v>
      </c>
      <c r="L22" s="9" t="s">
        <v>37</v>
      </c>
      <c r="M22" s="9" t="s">
        <v>730</v>
      </c>
      <c r="N22" s="9">
        <v>0</v>
      </c>
      <c r="O22" s="7">
        <v>2</v>
      </c>
      <c r="P22" s="7">
        <f t="shared" si="4"/>
        <v>0</v>
      </c>
      <c r="Q22" s="7" t="str">
        <f t="shared" si="3"/>
        <v>BAJO</v>
      </c>
      <c r="R22" s="7">
        <v>10</v>
      </c>
      <c r="S22" s="7">
        <f t="shared" si="6"/>
        <v>0</v>
      </c>
      <c r="T22" s="7" t="str">
        <f t="shared" si="1"/>
        <v>IV</v>
      </c>
      <c r="U22" s="7" t="str">
        <f t="shared" si="2"/>
        <v>ACEPTABLE</v>
      </c>
      <c r="V22" s="9">
        <v>400</v>
      </c>
      <c r="W22" s="10" t="s">
        <v>382</v>
      </c>
      <c r="X22" s="10" t="s">
        <v>36</v>
      </c>
      <c r="Y22" s="10" t="s">
        <v>37</v>
      </c>
      <c r="Z22" s="10" t="s">
        <v>37</v>
      </c>
      <c r="AA22" s="10" t="s">
        <v>37</v>
      </c>
      <c r="AB22" s="10" t="s">
        <v>379</v>
      </c>
      <c r="AC22" s="10" t="s">
        <v>37</v>
      </c>
      <c r="AD22" s="10" t="s">
        <v>37</v>
      </c>
      <c r="AH22" t="s">
        <v>367</v>
      </c>
    </row>
    <row r="23" spans="1:34" ht="117.75" customHeight="1" x14ac:dyDescent="0.25">
      <c r="A23" s="7" t="s">
        <v>48</v>
      </c>
      <c r="B23" s="7" t="s">
        <v>778</v>
      </c>
      <c r="C23" s="7" t="s">
        <v>732</v>
      </c>
      <c r="D23" s="7" t="s">
        <v>76</v>
      </c>
      <c r="E23" s="7" t="s">
        <v>77</v>
      </c>
      <c r="F23" s="7" t="s">
        <v>32</v>
      </c>
      <c r="G23" s="8" t="s">
        <v>33</v>
      </c>
      <c r="H23" s="11" t="s">
        <v>43</v>
      </c>
      <c r="I23" s="11" t="s">
        <v>56</v>
      </c>
      <c r="J23" s="9" t="s">
        <v>46</v>
      </c>
      <c r="K23" s="9" t="s">
        <v>37</v>
      </c>
      <c r="L23" s="9" t="s">
        <v>392</v>
      </c>
      <c r="M23" s="9" t="s">
        <v>730</v>
      </c>
      <c r="N23" s="9">
        <v>2</v>
      </c>
      <c r="O23" s="7">
        <v>2</v>
      </c>
      <c r="P23" s="7">
        <f t="shared" si="4"/>
        <v>4</v>
      </c>
      <c r="Q23" s="7" t="str">
        <f t="shared" si="3"/>
        <v>BAJO</v>
      </c>
      <c r="R23" s="7">
        <v>10</v>
      </c>
      <c r="S23" s="7">
        <f t="shared" si="6"/>
        <v>40</v>
      </c>
      <c r="T23" s="7" t="str">
        <f t="shared" si="1"/>
        <v>III</v>
      </c>
      <c r="U23" s="7" t="str">
        <f t="shared" si="2"/>
        <v>MEJORABLE</v>
      </c>
      <c r="V23" s="9">
        <v>400</v>
      </c>
      <c r="W23" s="10" t="s">
        <v>382</v>
      </c>
      <c r="X23" s="10" t="s">
        <v>36</v>
      </c>
      <c r="Y23" s="10" t="s">
        <v>37</v>
      </c>
      <c r="Z23" s="10" t="s">
        <v>37</v>
      </c>
      <c r="AA23" s="10" t="s">
        <v>606</v>
      </c>
      <c r="AB23" s="10" t="s">
        <v>387</v>
      </c>
      <c r="AC23" s="10" t="s">
        <v>37</v>
      </c>
      <c r="AD23" s="10" t="s">
        <v>37</v>
      </c>
    </row>
    <row r="24" spans="1:34" ht="117.75" customHeight="1" x14ac:dyDescent="0.25">
      <c r="A24" s="7" t="s">
        <v>48</v>
      </c>
      <c r="B24" s="7" t="s">
        <v>773</v>
      </c>
      <c r="C24" s="7" t="s">
        <v>732</v>
      </c>
      <c r="D24" s="7" t="s">
        <v>67</v>
      </c>
      <c r="E24" s="7" t="s">
        <v>374</v>
      </c>
      <c r="F24" s="7" t="s">
        <v>32</v>
      </c>
      <c r="G24" s="8" t="s">
        <v>33</v>
      </c>
      <c r="H24" s="11" t="s">
        <v>43</v>
      </c>
      <c r="I24" s="11" t="s">
        <v>482</v>
      </c>
      <c r="J24" s="9" t="s">
        <v>46</v>
      </c>
      <c r="K24" s="9" t="s">
        <v>37</v>
      </c>
      <c r="L24" s="9" t="s">
        <v>37</v>
      </c>
      <c r="M24" s="9" t="s">
        <v>730</v>
      </c>
      <c r="N24" s="9">
        <v>0</v>
      </c>
      <c r="O24" s="7">
        <v>2</v>
      </c>
      <c r="P24" s="7">
        <f t="shared" si="4"/>
        <v>0</v>
      </c>
      <c r="Q24" s="7" t="str">
        <f t="shared" si="3"/>
        <v>BAJO</v>
      </c>
      <c r="R24" s="7">
        <v>10</v>
      </c>
      <c r="S24" s="7">
        <f t="shared" si="6"/>
        <v>0</v>
      </c>
      <c r="T24" s="7" t="str">
        <f t="shared" si="1"/>
        <v>IV</v>
      </c>
      <c r="U24" s="7" t="str">
        <f t="shared" si="2"/>
        <v>ACEPTABLE</v>
      </c>
      <c r="V24" s="9">
        <v>400</v>
      </c>
      <c r="W24" s="10" t="s">
        <v>382</v>
      </c>
      <c r="X24" s="10" t="s">
        <v>36</v>
      </c>
      <c r="Y24" s="10" t="s">
        <v>37</v>
      </c>
      <c r="Z24" s="10" t="s">
        <v>37</v>
      </c>
      <c r="AA24" s="10" t="s">
        <v>37</v>
      </c>
      <c r="AB24" s="10" t="s">
        <v>387</v>
      </c>
      <c r="AC24" s="10" t="s">
        <v>37</v>
      </c>
      <c r="AD24" s="10" t="s">
        <v>37</v>
      </c>
      <c r="AH24" t="s">
        <v>123</v>
      </c>
    </row>
    <row r="25" spans="1:34" ht="117.75" customHeight="1" x14ac:dyDescent="0.25">
      <c r="A25" s="11" t="s">
        <v>48</v>
      </c>
      <c r="B25" s="11" t="s">
        <v>760</v>
      </c>
      <c r="C25" s="11" t="s">
        <v>756</v>
      </c>
      <c r="D25" s="11" t="s">
        <v>76</v>
      </c>
      <c r="E25" s="11" t="s">
        <v>759</v>
      </c>
      <c r="F25" s="7" t="s">
        <v>32</v>
      </c>
      <c r="G25" s="8" t="s">
        <v>412</v>
      </c>
      <c r="H25" s="11" t="s">
        <v>477</v>
      </c>
      <c r="I25" s="11" t="s">
        <v>72</v>
      </c>
      <c r="J25" s="9" t="s">
        <v>38</v>
      </c>
      <c r="K25" s="9" t="s">
        <v>37</v>
      </c>
      <c r="L25" s="9" t="s">
        <v>82</v>
      </c>
      <c r="M25" s="9" t="s">
        <v>609</v>
      </c>
      <c r="N25" s="9">
        <v>1</v>
      </c>
      <c r="O25" s="7">
        <v>2</v>
      </c>
      <c r="P25" s="7">
        <f t="shared" si="4"/>
        <v>2</v>
      </c>
      <c r="Q25" s="7" t="s">
        <v>16</v>
      </c>
      <c r="R25" s="7">
        <v>35</v>
      </c>
      <c r="S25" s="7">
        <f t="shared" ref="S25" si="7">R25*P25</f>
        <v>70</v>
      </c>
      <c r="T25" s="7" t="s">
        <v>747</v>
      </c>
      <c r="U25" s="7" t="s">
        <v>748</v>
      </c>
      <c r="V25" s="9">
        <v>233</v>
      </c>
      <c r="W25" s="10"/>
      <c r="X25" s="10" t="s">
        <v>36</v>
      </c>
      <c r="Y25" s="10" t="s">
        <v>37</v>
      </c>
      <c r="Z25" s="10" t="s">
        <v>37</v>
      </c>
      <c r="AA25" s="40" t="s">
        <v>74</v>
      </c>
      <c r="AB25" s="40" t="s">
        <v>480</v>
      </c>
      <c r="AC25" s="40" t="s">
        <v>37</v>
      </c>
      <c r="AD25" s="40" t="s">
        <v>481</v>
      </c>
      <c r="AH25" t="s">
        <v>44</v>
      </c>
    </row>
    <row r="26" spans="1:34" ht="151.5" customHeight="1" x14ac:dyDescent="0.25">
      <c r="A26" s="7" t="s">
        <v>48</v>
      </c>
      <c r="B26" s="7" t="s">
        <v>761</v>
      </c>
      <c r="C26" s="7" t="s">
        <v>381</v>
      </c>
      <c r="D26" s="7" t="s">
        <v>67</v>
      </c>
      <c r="E26" s="7" t="s">
        <v>607</v>
      </c>
      <c r="F26" s="7" t="s">
        <v>32</v>
      </c>
      <c r="G26" s="8" t="s">
        <v>412</v>
      </c>
      <c r="H26" s="11" t="s">
        <v>477</v>
      </c>
      <c r="I26" s="11" t="s">
        <v>749</v>
      </c>
      <c r="J26" s="9" t="s">
        <v>38</v>
      </c>
      <c r="K26" s="9" t="s">
        <v>140</v>
      </c>
      <c r="L26" s="9" t="s">
        <v>608</v>
      </c>
      <c r="M26" s="9" t="s">
        <v>479</v>
      </c>
      <c r="N26" s="9">
        <v>1</v>
      </c>
      <c r="O26" s="7">
        <v>2</v>
      </c>
      <c r="P26" s="7">
        <v>2</v>
      </c>
      <c r="Q26" s="7" t="s">
        <v>88</v>
      </c>
      <c r="R26" s="7">
        <v>10</v>
      </c>
      <c r="S26" s="7">
        <f>R26*P26</f>
        <v>20</v>
      </c>
      <c r="T26" s="7" t="str">
        <f>IF(S26&lt;=20,"IV",IF(S26&lt;=120,"III",IF(S26&lt;=500,"II",IF(S26&lt;=4000,"I"))))</f>
        <v>IV</v>
      </c>
      <c r="U26" s="7" t="str">
        <f>IF(S26&lt;=20,"ACEPTABLE",IF(S26&lt;=120,"MEJORABLE",IF(S26&lt;=500,"NO ACEPTABLE O ACEPTABLE CON CONTROL ESPECIFICO",IF(S26&lt;=4000,"NO ACEPTABLE"))))</f>
        <v>ACEPTABLE</v>
      </c>
      <c r="V26" s="9">
        <v>400</v>
      </c>
      <c r="W26" s="10" t="s">
        <v>470</v>
      </c>
      <c r="X26" s="10" t="s">
        <v>36</v>
      </c>
      <c r="Y26" s="10" t="s">
        <v>37</v>
      </c>
      <c r="Z26" s="10" t="s">
        <v>37</v>
      </c>
      <c r="AA26" s="9" t="s">
        <v>66</v>
      </c>
      <c r="AB26" s="9" t="s">
        <v>480</v>
      </c>
      <c r="AC26" s="9" t="s">
        <v>37</v>
      </c>
      <c r="AD26" s="9" t="s">
        <v>481</v>
      </c>
      <c r="AH26" t="s">
        <v>126</v>
      </c>
    </row>
    <row r="27" spans="1:34" ht="167.25" customHeight="1" x14ac:dyDescent="0.25">
      <c r="A27" s="7" t="s">
        <v>48</v>
      </c>
      <c r="B27" s="7" t="s">
        <v>757</v>
      </c>
      <c r="C27" s="7" t="s">
        <v>381</v>
      </c>
      <c r="D27" s="7" t="s">
        <v>67</v>
      </c>
      <c r="E27" s="7" t="s">
        <v>70</v>
      </c>
      <c r="F27" s="7" t="s">
        <v>32</v>
      </c>
      <c r="G27" s="8" t="s">
        <v>412</v>
      </c>
      <c r="H27" s="11" t="s">
        <v>477</v>
      </c>
      <c r="I27" s="11" t="s">
        <v>749</v>
      </c>
      <c r="J27" s="9" t="s">
        <v>38</v>
      </c>
      <c r="K27" s="9" t="s">
        <v>140</v>
      </c>
      <c r="L27" s="9" t="s">
        <v>478</v>
      </c>
      <c r="M27" s="9" t="s">
        <v>479</v>
      </c>
      <c r="N27" s="9">
        <v>1</v>
      </c>
      <c r="O27" s="7">
        <v>2</v>
      </c>
      <c r="P27" s="7">
        <f>N27*O27</f>
        <v>2</v>
      </c>
      <c r="Q27" s="7" t="s">
        <v>88</v>
      </c>
      <c r="R27" s="7">
        <v>10</v>
      </c>
      <c r="S27" s="7">
        <f t="shared" ref="S27:S57" si="8">R27*P27</f>
        <v>20</v>
      </c>
      <c r="T27" s="7" t="str">
        <f>IF(S27&lt;=20,"IV",IF(S27&lt;=120,"III",IF(S27&lt;=500,"II",IF(S27&lt;=4000,"I"))))</f>
        <v>IV</v>
      </c>
      <c r="U27" s="7" t="str">
        <f>IF(S27&lt;=20,"ACEPTABLE",IF(S27&lt;=120,"MEJORABLE",IF(S27&lt;=500,"NO ACEPTABLE O ACEPTABLE CON CONTROL ESPECIFICO",IF(S27&lt;=4000,"NO ACEPTABLE"))))</f>
        <v>ACEPTABLE</v>
      </c>
      <c r="V27" s="9">
        <v>400</v>
      </c>
      <c r="W27" s="10" t="s">
        <v>470</v>
      </c>
      <c r="X27" s="10" t="s">
        <v>36</v>
      </c>
      <c r="Y27" s="10" t="s">
        <v>37</v>
      </c>
      <c r="Z27" s="10" t="s">
        <v>37</v>
      </c>
      <c r="AA27" s="9" t="s">
        <v>66</v>
      </c>
      <c r="AB27" s="9" t="s">
        <v>480</v>
      </c>
      <c r="AC27" s="9" t="s">
        <v>37</v>
      </c>
      <c r="AD27" s="9" t="s">
        <v>481</v>
      </c>
      <c r="AH27" t="s">
        <v>44</v>
      </c>
    </row>
    <row r="28" spans="1:34" ht="117.75" customHeight="1" x14ac:dyDescent="0.25">
      <c r="A28" s="7" t="s">
        <v>48</v>
      </c>
      <c r="B28" s="7" t="s">
        <v>751</v>
      </c>
      <c r="C28" s="7" t="s">
        <v>381</v>
      </c>
      <c r="D28" s="7" t="s">
        <v>67</v>
      </c>
      <c r="E28" s="7" t="s">
        <v>71</v>
      </c>
      <c r="F28" s="7" t="s">
        <v>32</v>
      </c>
      <c r="G28" s="8" t="s">
        <v>412</v>
      </c>
      <c r="H28" s="11" t="s">
        <v>477</v>
      </c>
      <c r="I28" s="11" t="s">
        <v>72</v>
      </c>
      <c r="J28" s="9" t="s">
        <v>38</v>
      </c>
      <c r="K28" s="9" t="s">
        <v>140</v>
      </c>
      <c r="L28" s="9" t="s">
        <v>73</v>
      </c>
      <c r="M28" s="9" t="s">
        <v>609</v>
      </c>
      <c r="N28" s="9">
        <v>2</v>
      </c>
      <c r="O28" s="7">
        <v>3</v>
      </c>
      <c r="P28" s="7">
        <f t="shared" ref="P28:P57" si="9">N28*O28</f>
        <v>6</v>
      </c>
      <c r="Q28" s="7" t="s">
        <v>16</v>
      </c>
      <c r="R28" s="7">
        <v>10</v>
      </c>
      <c r="S28" s="7">
        <f t="shared" si="8"/>
        <v>60</v>
      </c>
      <c r="T28" s="7" t="s">
        <v>747</v>
      </c>
      <c r="U28" s="7" t="s">
        <v>748</v>
      </c>
      <c r="V28" s="9">
        <v>400</v>
      </c>
      <c r="W28" s="10" t="s">
        <v>471</v>
      </c>
      <c r="X28" s="10" t="s">
        <v>36</v>
      </c>
      <c r="Y28" s="10" t="s">
        <v>37</v>
      </c>
      <c r="Z28" s="10" t="s">
        <v>37</v>
      </c>
      <c r="AA28" s="9" t="s">
        <v>74</v>
      </c>
      <c r="AB28" s="9" t="s">
        <v>480</v>
      </c>
      <c r="AC28" s="9" t="s">
        <v>37</v>
      </c>
      <c r="AD28" s="9" t="s">
        <v>481</v>
      </c>
      <c r="AH28" t="s">
        <v>490</v>
      </c>
    </row>
    <row r="29" spans="1:34" ht="117.75" customHeight="1" x14ac:dyDescent="0.25">
      <c r="A29" s="7" t="s">
        <v>48</v>
      </c>
      <c r="B29" s="7" t="s">
        <v>728</v>
      </c>
      <c r="C29" s="7" t="s">
        <v>436</v>
      </c>
      <c r="D29" s="7" t="s">
        <v>67</v>
      </c>
      <c r="E29" s="7" t="s">
        <v>435</v>
      </c>
      <c r="F29" s="7" t="s">
        <v>32</v>
      </c>
      <c r="G29" s="8" t="s">
        <v>412</v>
      </c>
      <c r="H29" s="11" t="s">
        <v>477</v>
      </c>
      <c r="I29" s="11" t="s">
        <v>72</v>
      </c>
      <c r="J29" s="9" t="s">
        <v>38</v>
      </c>
      <c r="K29" s="9" t="s">
        <v>37</v>
      </c>
      <c r="L29" s="9" t="s">
        <v>73</v>
      </c>
      <c r="M29" s="9" t="s">
        <v>609</v>
      </c>
      <c r="N29" s="9">
        <v>1</v>
      </c>
      <c r="O29" s="7">
        <v>2</v>
      </c>
      <c r="P29" s="7">
        <f>N29*O29</f>
        <v>2</v>
      </c>
      <c r="Q29" s="7" t="str">
        <f t="shared" ref="Q29" si="10">IF(P29&lt;=4,"BAJO",IF(P29&lt;=8,"MEDIO",IF(P29&lt;=20,"ALTO",IF(P29&lt;=40,"MUY ALTO"))))</f>
        <v>BAJO</v>
      </c>
      <c r="R29" s="7">
        <v>10</v>
      </c>
      <c r="S29" s="7">
        <f>R29*P29</f>
        <v>20</v>
      </c>
      <c r="T29" s="7" t="str">
        <f t="shared" ref="T29" si="11">IF(S29&lt;=20,"IV",IF(S29&lt;=120,"III",IF(S29&lt;=500,"II",IF(S29&lt;=4000,"I"))))</f>
        <v>IV</v>
      </c>
      <c r="U29" s="7" t="str">
        <f t="shared" ref="U29" si="12">IF(S29&lt;=20,"ACEPTABLE",IF(S29&lt;=120,"MEJORABLE",IF(S29&lt;=500,"NO ACEPTABLE O ACEPTABLE CON CONTROL ESPECIFICO",IF(S29&lt;=4000,"NO ACEPTABLE"))))</f>
        <v>ACEPTABLE</v>
      </c>
      <c r="V29" s="9">
        <v>28</v>
      </c>
      <c r="W29" s="10" t="s">
        <v>422</v>
      </c>
      <c r="X29" s="10" t="s">
        <v>36</v>
      </c>
      <c r="Y29" s="10" t="s">
        <v>37</v>
      </c>
      <c r="Z29" s="10" t="s">
        <v>37</v>
      </c>
      <c r="AA29" s="9" t="s">
        <v>37</v>
      </c>
      <c r="AB29" s="9" t="s">
        <v>37</v>
      </c>
      <c r="AC29" s="9" t="s">
        <v>37</v>
      </c>
      <c r="AD29" s="9" t="s">
        <v>37</v>
      </c>
      <c r="AH29" t="s">
        <v>208</v>
      </c>
    </row>
    <row r="30" spans="1:34" ht="117.75" customHeight="1" x14ac:dyDescent="0.25">
      <c r="A30" s="7" t="s">
        <v>48</v>
      </c>
      <c r="B30" s="7" t="s">
        <v>758</v>
      </c>
      <c r="C30" s="7" t="s">
        <v>81</v>
      </c>
      <c r="D30" s="7" t="s">
        <v>67</v>
      </c>
      <c r="E30" s="7" t="s">
        <v>71</v>
      </c>
      <c r="F30" s="7" t="s">
        <v>32</v>
      </c>
      <c r="G30" s="8" t="s">
        <v>412</v>
      </c>
      <c r="H30" s="11" t="s">
        <v>477</v>
      </c>
      <c r="I30" s="11" t="s">
        <v>72</v>
      </c>
      <c r="J30" s="9" t="s">
        <v>38</v>
      </c>
      <c r="K30" s="9" t="s">
        <v>140</v>
      </c>
      <c r="L30" s="9" t="s">
        <v>73</v>
      </c>
      <c r="M30" s="9" t="s">
        <v>609</v>
      </c>
      <c r="N30" s="9">
        <v>2</v>
      </c>
      <c r="O30" s="7">
        <v>3</v>
      </c>
      <c r="P30" s="7">
        <f t="shared" si="9"/>
        <v>6</v>
      </c>
      <c r="Q30" s="7" t="s">
        <v>16</v>
      </c>
      <c r="R30" s="7">
        <v>10</v>
      </c>
      <c r="S30" s="7">
        <f t="shared" si="8"/>
        <v>60</v>
      </c>
      <c r="T30" s="7" t="s">
        <v>747</v>
      </c>
      <c r="U30" s="7" t="s">
        <v>748</v>
      </c>
      <c r="V30" s="9">
        <v>82</v>
      </c>
      <c r="W30" s="10" t="s">
        <v>471</v>
      </c>
      <c r="X30" s="10" t="s">
        <v>36</v>
      </c>
      <c r="Y30" s="10" t="s">
        <v>37</v>
      </c>
      <c r="Z30" s="10" t="s">
        <v>37</v>
      </c>
      <c r="AA30" s="9" t="s">
        <v>74</v>
      </c>
      <c r="AB30" s="9" t="s">
        <v>480</v>
      </c>
      <c r="AC30" s="9" t="s">
        <v>37</v>
      </c>
      <c r="AD30" s="9" t="s">
        <v>481</v>
      </c>
      <c r="AH30" t="s">
        <v>244</v>
      </c>
    </row>
    <row r="31" spans="1:34" ht="117.75" customHeight="1" x14ac:dyDescent="0.25">
      <c r="A31" s="7" t="s">
        <v>48</v>
      </c>
      <c r="B31" s="7" t="s">
        <v>750</v>
      </c>
      <c r="C31" s="7" t="s">
        <v>79</v>
      </c>
      <c r="D31" s="7" t="s">
        <v>67</v>
      </c>
      <c r="E31" s="7" t="s">
        <v>610</v>
      </c>
      <c r="F31" s="7" t="s">
        <v>32</v>
      </c>
      <c r="G31" s="8" t="s">
        <v>412</v>
      </c>
      <c r="H31" s="11" t="s">
        <v>477</v>
      </c>
      <c r="I31" s="11" t="s">
        <v>72</v>
      </c>
      <c r="J31" s="9" t="s">
        <v>38</v>
      </c>
      <c r="K31" s="9" t="s">
        <v>140</v>
      </c>
      <c r="L31" s="9" t="s">
        <v>73</v>
      </c>
      <c r="M31" s="9" t="s">
        <v>609</v>
      </c>
      <c r="N31" s="9">
        <v>2</v>
      </c>
      <c r="O31" s="7">
        <v>3</v>
      </c>
      <c r="P31" s="7">
        <f t="shared" si="9"/>
        <v>6</v>
      </c>
      <c r="Q31" s="7" t="s">
        <v>16</v>
      </c>
      <c r="R31" s="7">
        <v>10</v>
      </c>
      <c r="S31" s="7">
        <f t="shared" si="8"/>
        <v>60</v>
      </c>
      <c r="T31" s="7" t="s">
        <v>747</v>
      </c>
      <c r="U31" s="7" t="s">
        <v>748</v>
      </c>
      <c r="V31" s="9">
        <v>82</v>
      </c>
      <c r="W31" s="10" t="s">
        <v>471</v>
      </c>
      <c r="X31" s="10" t="s">
        <v>36</v>
      </c>
      <c r="Y31" s="10" t="s">
        <v>37</v>
      </c>
      <c r="Z31" s="10" t="s">
        <v>37</v>
      </c>
      <c r="AA31" s="9" t="s">
        <v>74</v>
      </c>
      <c r="AB31" s="9" t="s">
        <v>480</v>
      </c>
      <c r="AC31" s="9" t="s">
        <v>37</v>
      </c>
      <c r="AD31" s="9" t="s">
        <v>481</v>
      </c>
      <c r="AH31" t="s">
        <v>295</v>
      </c>
    </row>
    <row r="32" spans="1:34" ht="117.75" customHeight="1" x14ac:dyDescent="0.25">
      <c r="A32" s="7" t="s">
        <v>48</v>
      </c>
      <c r="B32" s="7" t="s">
        <v>753</v>
      </c>
      <c r="C32" s="7" t="s">
        <v>762</v>
      </c>
      <c r="D32" s="7" t="s">
        <v>67</v>
      </c>
      <c r="E32" s="7" t="s">
        <v>610</v>
      </c>
      <c r="F32" s="7" t="s">
        <v>32</v>
      </c>
      <c r="G32" s="8" t="s">
        <v>412</v>
      </c>
      <c r="H32" s="11" t="s">
        <v>477</v>
      </c>
      <c r="I32" s="11" t="s">
        <v>72</v>
      </c>
      <c r="J32" s="9" t="s">
        <v>38</v>
      </c>
      <c r="K32" s="9" t="s">
        <v>140</v>
      </c>
      <c r="L32" s="9" t="s">
        <v>82</v>
      </c>
      <c r="M32" s="9" t="s">
        <v>609</v>
      </c>
      <c r="N32" s="9">
        <v>2</v>
      </c>
      <c r="O32" s="7">
        <v>4</v>
      </c>
      <c r="P32" s="7">
        <f t="shared" si="9"/>
        <v>8</v>
      </c>
      <c r="Q32" s="7" t="s">
        <v>16</v>
      </c>
      <c r="R32" s="7">
        <v>25</v>
      </c>
      <c r="S32" s="7">
        <f t="shared" si="8"/>
        <v>200</v>
      </c>
      <c r="T32" s="7" t="s">
        <v>747</v>
      </c>
      <c r="U32" s="7" t="s">
        <v>748</v>
      </c>
      <c r="V32" s="9">
        <v>150</v>
      </c>
      <c r="W32" s="10" t="s">
        <v>471</v>
      </c>
      <c r="X32" s="10" t="s">
        <v>36</v>
      </c>
      <c r="Y32" s="10" t="s">
        <v>37</v>
      </c>
      <c r="Z32" s="10" t="s">
        <v>37</v>
      </c>
      <c r="AA32" s="9" t="s">
        <v>752</v>
      </c>
      <c r="AB32" s="9" t="s">
        <v>480</v>
      </c>
      <c r="AC32" s="9" t="s">
        <v>37</v>
      </c>
      <c r="AD32" s="9" t="s">
        <v>481</v>
      </c>
      <c r="AH32" t="s">
        <v>412</v>
      </c>
    </row>
    <row r="33" spans="1:34" ht="117.75" customHeight="1" x14ac:dyDescent="0.25">
      <c r="A33" s="11" t="s">
        <v>48</v>
      </c>
      <c r="B33" s="11" t="s">
        <v>108</v>
      </c>
      <c r="C33" s="11" t="s">
        <v>611</v>
      </c>
      <c r="D33" s="11" t="s">
        <v>67</v>
      </c>
      <c r="E33" s="11" t="s">
        <v>612</v>
      </c>
      <c r="F33" s="7" t="s">
        <v>32</v>
      </c>
      <c r="G33" s="8" t="s">
        <v>412</v>
      </c>
      <c r="H33" s="11" t="s">
        <v>477</v>
      </c>
      <c r="I33" s="11" t="s">
        <v>72</v>
      </c>
      <c r="J33" s="9" t="s">
        <v>38</v>
      </c>
      <c r="K33" s="9" t="s">
        <v>140</v>
      </c>
      <c r="L33" s="9" t="s">
        <v>82</v>
      </c>
      <c r="M33" s="9" t="s">
        <v>609</v>
      </c>
      <c r="N33" s="9">
        <v>2</v>
      </c>
      <c r="O33" s="7">
        <v>4</v>
      </c>
      <c r="P33" s="7">
        <f t="shared" si="9"/>
        <v>8</v>
      </c>
      <c r="Q33" s="7" t="s">
        <v>16</v>
      </c>
      <c r="R33" s="7">
        <v>25</v>
      </c>
      <c r="S33" s="7">
        <f t="shared" si="8"/>
        <v>200</v>
      </c>
      <c r="T33" s="7" t="s">
        <v>747</v>
      </c>
      <c r="U33" s="7" t="s">
        <v>748</v>
      </c>
      <c r="V33" s="9">
        <v>233</v>
      </c>
      <c r="W33" s="10" t="s">
        <v>471</v>
      </c>
      <c r="X33" s="10" t="s">
        <v>36</v>
      </c>
      <c r="Y33" s="10" t="s">
        <v>37</v>
      </c>
      <c r="Z33" s="10" t="s">
        <v>37</v>
      </c>
      <c r="AA33" s="9" t="s">
        <v>74</v>
      </c>
      <c r="AB33" s="9" t="s">
        <v>480</v>
      </c>
      <c r="AC33" s="9" t="s">
        <v>37</v>
      </c>
      <c r="AD33" s="9" t="s">
        <v>481</v>
      </c>
      <c r="AH33" t="s">
        <v>241</v>
      </c>
    </row>
    <row r="34" spans="1:34" ht="117.75" customHeight="1" x14ac:dyDescent="0.25">
      <c r="A34" s="11" t="s">
        <v>48</v>
      </c>
      <c r="B34" s="11" t="s">
        <v>112</v>
      </c>
      <c r="C34" s="11" t="s">
        <v>611</v>
      </c>
      <c r="D34" s="11" t="s">
        <v>113</v>
      </c>
      <c r="E34" s="11" t="s">
        <v>114</v>
      </c>
      <c r="F34" s="7" t="s">
        <v>32</v>
      </c>
      <c r="G34" s="8" t="s">
        <v>412</v>
      </c>
      <c r="H34" s="11" t="s">
        <v>477</v>
      </c>
      <c r="I34" s="11" t="s">
        <v>72</v>
      </c>
      <c r="J34" s="9" t="s">
        <v>38</v>
      </c>
      <c r="K34" s="9" t="s">
        <v>140</v>
      </c>
      <c r="L34" s="9" t="s">
        <v>82</v>
      </c>
      <c r="M34" s="9" t="s">
        <v>609</v>
      </c>
      <c r="N34" s="9">
        <v>2</v>
      </c>
      <c r="O34" s="7">
        <v>3</v>
      </c>
      <c r="P34" s="7">
        <f t="shared" si="9"/>
        <v>6</v>
      </c>
      <c r="Q34" s="7" t="s">
        <v>16</v>
      </c>
      <c r="R34" s="7">
        <v>25</v>
      </c>
      <c r="S34" s="7">
        <f t="shared" si="8"/>
        <v>150</v>
      </c>
      <c r="T34" s="7" t="s">
        <v>747</v>
      </c>
      <c r="U34" s="7" t="s">
        <v>748</v>
      </c>
      <c r="V34" s="9">
        <v>233</v>
      </c>
      <c r="W34" s="10" t="s">
        <v>471</v>
      </c>
      <c r="X34" s="10" t="s">
        <v>36</v>
      </c>
      <c r="Y34" s="10" t="s">
        <v>37</v>
      </c>
      <c r="Z34" s="10" t="s">
        <v>37</v>
      </c>
      <c r="AA34" s="9" t="s">
        <v>74</v>
      </c>
      <c r="AB34" s="9" t="s">
        <v>480</v>
      </c>
      <c r="AC34" s="9" t="s">
        <v>37</v>
      </c>
      <c r="AD34" s="9" t="s">
        <v>481</v>
      </c>
      <c r="AH34" t="s">
        <v>383</v>
      </c>
    </row>
    <row r="35" spans="1:34" ht="117.75" customHeight="1" x14ac:dyDescent="0.25">
      <c r="A35" s="11" t="s">
        <v>48</v>
      </c>
      <c r="B35" s="11" t="s">
        <v>112</v>
      </c>
      <c r="C35" s="11" t="s">
        <v>763</v>
      </c>
      <c r="D35" s="11" t="s">
        <v>765</v>
      </c>
      <c r="E35" s="11" t="s">
        <v>764</v>
      </c>
      <c r="F35" s="7" t="s">
        <v>32</v>
      </c>
      <c r="G35" s="8" t="s">
        <v>412</v>
      </c>
      <c r="H35" s="11" t="s">
        <v>477</v>
      </c>
      <c r="I35" s="11" t="s">
        <v>72</v>
      </c>
      <c r="J35" s="9" t="s">
        <v>38</v>
      </c>
      <c r="K35" s="9" t="s">
        <v>140</v>
      </c>
      <c r="L35" s="9" t="s">
        <v>82</v>
      </c>
      <c r="M35" s="9" t="s">
        <v>609</v>
      </c>
      <c r="N35" s="9">
        <v>1</v>
      </c>
      <c r="O35" s="7">
        <v>1</v>
      </c>
      <c r="P35" s="7">
        <f t="shared" si="9"/>
        <v>1</v>
      </c>
      <c r="Q35" s="7" t="s">
        <v>88</v>
      </c>
      <c r="R35" s="7">
        <v>0</v>
      </c>
      <c r="S35" s="7">
        <f t="shared" si="8"/>
        <v>0</v>
      </c>
      <c r="T35" s="7" t="str">
        <f t="shared" ref="T35" si="13">IF(S35&lt;=20,"IV",IF(S35&lt;=120,"III",IF(S35&lt;=500,"II",IF(S35&lt;=4000,"I"))))</f>
        <v>IV</v>
      </c>
      <c r="U35" s="7" t="str">
        <f t="shared" ref="U35" si="14">IF(S35&lt;=20,"ACEPTABLE",IF(S35&lt;=120,"MEJORABLE",IF(S35&lt;=500,"NO ACEPTABLE O ACEPTABLE CON CONTROL ESPECIFICO",IF(S35&lt;=4000,"NO ACEPTABLE"))))</f>
        <v>ACEPTABLE</v>
      </c>
      <c r="V35" s="9">
        <v>30</v>
      </c>
      <c r="W35" s="10" t="s">
        <v>144</v>
      </c>
      <c r="X35" s="10" t="s">
        <v>36</v>
      </c>
      <c r="Y35" s="10" t="s">
        <v>37</v>
      </c>
      <c r="Z35" s="10" t="s">
        <v>37</v>
      </c>
      <c r="AA35" s="9" t="s">
        <v>74</v>
      </c>
      <c r="AB35" s="9" t="s">
        <v>480</v>
      </c>
      <c r="AC35" s="9" t="s">
        <v>37</v>
      </c>
      <c r="AD35" s="9" t="s">
        <v>481</v>
      </c>
      <c r="AH35" t="s">
        <v>493</v>
      </c>
    </row>
    <row r="36" spans="1:34" ht="117.75" customHeight="1" x14ac:dyDescent="0.25">
      <c r="A36" s="11" t="s">
        <v>48</v>
      </c>
      <c r="B36" s="11" t="s">
        <v>83</v>
      </c>
      <c r="C36" s="11" t="s">
        <v>754</v>
      </c>
      <c r="D36" s="11" t="s">
        <v>67</v>
      </c>
      <c r="E36" s="11" t="s">
        <v>617</v>
      </c>
      <c r="F36" s="7" t="s">
        <v>32</v>
      </c>
      <c r="G36" s="8" t="s">
        <v>412</v>
      </c>
      <c r="H36" s="11" t="s">
        <v>477</v>
      </c>
      <c r="I36" s="11" t="s">
        <v>72</v>
      </c>
      <c r="J36" s="9" t="s">
        <v>38</v>
      </c>
      <c r="K36" s="9" t="s">
        <v>37</v>
      </c>
      <c r="L36" s="9" t="s">
        <v>82</v>
      </c>
      <c r="M36" s="9" t="s">
        <v>609</v>
      </c>
      <c r="N36" s="9">
        <v>2</v>
      </c>
      <c r="O36" s="7">
        <v>4</v>
      </c>
      <c r="P36" s="7">
        <f t="shared" si="9"/>
        <v>8</v>
      </c>
      <c r="Q36" s="7" t="s">
        <v>16</v>
      </c>
      <c r="R36" s="7">
        <v>25</v>
      </c>
      <c r="S36" s="7">
        <f t="shared" si="8"/>
        <v>200</v>
      </c>
      <c r="T36" s="7" t="s">
        <v>747</v>
      </c>
      <c r="U36" s="7" t="s">
        <v>748</v>
      </c>
      <c r="V36" s="9">
        <v>30</v>
      </c>
      <c r="W36" s="10" t="s">
        <v>471</v>
      </c>
      <c r="X36" s="10" t="s">
        <v>36</v>
      </c>
      <c r="Y36" s="10" t="s">
        <v>37</v>
      </c>
      <c r="Z36" s="10" t="s">
        <v>37</v>
      </c>
      <c r="AA36" s="9" t="s">
        <v>74</v>
      </c>
      <c r="AB36" s="9" t="s">
        <v>480</v>
      </c>
      <c r="AC36" s="9" t="s">
        <v>37</v>
      </c>
      <c r="AD36" s="9" t="s">
        <v>481</v>
      </c>
      <c r="AH36" t="s">
        <v>506</v>
      </c>
    </row>
    <row r="37" spans="1:34" ht="117.75" customHeight="1" x14ac:dyDescent="0.25">
      <c r="A37" s="11" t="s">
        <v>48</v>
      </c>
      <c r="B37" s="11" t="s">
        <v>83</v>
      </c>
      <c r="C37" s="11" t="s">
        <v>755</v>
      </c>
      <c r="D37" s="11" t="s">
        <v>67</v>
      </c>
      <c r="E37" s="11" t="s">
        <v>617</v>
      </c>
      <c r="F37" s="7" t="s">
        <v>32</v>
      </c>
      <c r="G37" s="8" t="s">
        <v>412</v>
      </c>
      <c r="H37" s="11" t="s">
        <v>477</v>
      </c>
      <c r="I37" s="11" t="s">
        <v>72</v>
      </c>
      <c r="J37" s="9" t="s">
        <v>38</v>
      </c>
      <c r="K37" s="9" t="s">
        <v>37</v>
      </c>
      <c r="L37" s="9" t="s">
        <v>82</v>
      </c>
      <c r="M37" s="9" t="s">
        <v>609</v>
      </c>
      <c r="N37" s="9">
        <v>2</v>
      </c>
      <c r="O37" s="7">
        <v>3</v>
      </c>
      <c r="P37" s="7">
        <f t="shared" si="9"/>
        <v>6</v>
      </c>
      <c r="Q37" s="7" t="s">
        <v>16</v>
      </c>
      <c r="R37" s="7">
        <v>10</v>
      </c>
      <c r="S37" s="7">
        <f t="shared" si="8"/>
        <v>60</v>
      </c>
      <c r="T37" s="7" t="s">
        <v>747</v>
      </c>
      <c r="U37" s="7" t="s">
        <v>748</v>
      </c>
      <c r="V37" s="9">
        <v>10</v>
      </c>
      <c r="W37" s="10" t="s">
        <v>471</v>
      </c>
      <c r="X37" s="10" t="s">
        <v>36</v>
      </c>
      <c r="Y37" s="10" t="s">
        <v>37</v>
      </c>
      <c r="Z37" s="10" t="s">
        <v>37</v>
      </c>
      <c r="AA37" s="9" t="s">
        <v>74</v>
      </c>
      <c r="AB37" s="9" t="s">
        <v>480</v>
      </c>
      <c r="AC37" s="9" t="s">
        <v>37</v>
      </c>
      <c r="AD37" s="9" t="s">
        <v>481</v>
      </c>
    </row>
    <row r="38" spans="1:34" ht="117.75" customHeight="1" x14ac:dyDescent="0.25">
      <c r="A38" s="7" t="s">
        <v>48</v>
      </c>
      <c r="B38" s="7" t="s">
        <v>566</v>
      </c>
      <c r="C38" s="7" t="s">
        <v>80</v>
      </c>
      <c r="D38" s="7" t="s">
        <v>67</v>
      </c>
      <c r="E38" s="7" t="s">
        <v>607</v>
      </c>
      <c r="F38" s="7" t="s">
        <v>32</v>
      </c>
      <c r="G38" s="8" t="s">
        <v>412</v>
      </c>
      <c r="H38" s="11" t="s">
        <v>477</v>
      </c>
      <c r="I38" s="11" t="s">
        <v>96</v>
      </c>
      <c r="J38" s="9" t="s">
        <v>38</v>
      </c>
      <c r="K38" s="9" t="s">
        <v>37</v>
      </c>
      <c r="L38" s="9" t="s">
        <v>608</v>
      </c>
      <c r="M38" s="9" t="s">
        <v>479</v>
      </c>
      <c r="N38" s="9">
        <v>1</v>
      </c>
      <c r="O38" s="7">
        <v>2</v>
      </c>
      <c r="P38" s="7">
        <f t="shared" si="9"/>
        <v>2</v>
      </c>
      <c r="Q38" s="7" t="s">
        <v>88</v>
      </c>
      <c r="R38" s="7">
        <v>10</v>
      </c>
      <c r="S38" s="7">
        <f t="shared" si="8"/>
        <v>20</v>
      </c>
      <c r="T38" s="7" t="s">
        <v>91</v>
      </c>
      <c r="U38" s="7" t="s">
        <v>92</v>
      </c>
      <c r="V38" s="9">
        <v>102</v>
      </c>
      <c r="W38" s="10" t="s">
        <v>144</v>
      </c>
      <c r="X38" s="10" t="s">
        <v>36</v>
      </c>
      <c r="Y38" s="10" t="s">
        <v>37</v>
      </c>
      <c r="Z38" s="10" t="s">
        <v>37</v>
      </c>
      <c r="AA38" s="9" t="s">
        <v>66</v>
      </c>
      <c r="AB38" s="9" t="s">
        <v>480</v>
      </c>
      <c r="AC38" s="9" t="s">
        <v>37</v>
      </c>
      <c r="AD38" s="9" t="s">
        <v>481</v>
      </c>
    </row>
    <row r="39" spans="1:34" ht="117.75" customHeight="1" x14ac:dyDescent="0.25">
      <c r="A39" s="7" t="s">
        <v>48</v>
      </c>
      <c r="B39" s="7" t="s">
        <v>158</v>
      </c>
      <c r="C39" s="7" t="s">
        <v>80</v>
      </c>
      <c r="D39" s="7" t="s">
        <v>76</v>
      </c>
      <c r="E39" s="7" t="s">
        <v>70</v>
      </c>
      <c r="F39" s="7" t="s">
        <v>32</v>
      </c>
      <c r="G39" s="8" t="s">
        <v>412</v>
      </c>
      <c r="H39" s="11" t="s">
        <v>477</v>
      </c>
      <c r="I39" s="11" t="s">
        <v>65</v>
      </c>
      <c r="J39" s="9" t="s">
        <v>38</v>
      </c>
      <c r="K39" s="9" t="s">
        <v>37</v>
      </c>
      <c r="L39" s="9" t="s">
        <v>478</v>
      </c>
      <c r="M39" s="9" t="s">
        <v>479</v>
      </c>
      <c r="N39" s="9">
        <v>2</v>
      </c>
      <c r="O39" s="7">
        <v>2</v>
      </c>
      <c r="P39" s="7">
        <f t="shared" si="9"/>
        <v>4</v>
      </c>
      <c r="Q39" s="7" t="s">
        <v>88</v>
      </c>
      <c r="R39" s="7">
        <v>25</v>
      </c>
      <c r="S39" s="7">
        <f t="shared" si="8"/>
        <v>100</v>
      </c>
      <c r="T39" s="7" t="s">
        <v>91</v>
      </c>
      <c r="U39" s="7" t="s">
        <v>92</v>
      </c>
      <c r="V39" s="9">
        <v>102</v>
      </c>
      <c r="W39" s="10" t="s">
        <v>144</v>
      </c>
      <c r="X39" s="10" t="s">
        <v>36</v>
      </c>
      <c r="Y39" s="10" t="s">
        <v>37</v>
      </c>
      <c r="Z39" s="10" t="s">
        <v>37</v>
      </c>
      <c r="AA39" s="9" t="s">
        <v>66</v>
      </c>
      <c r="AB39" s="9" t="s">
        <v>480</v>
      </c>
      <c r="AC39" s="9" t="s">
        <v>37</v>
      </c>
      <c r="AD39" s="9" t="s">
        <v>481</v>
      </c>
    </row>
    <row r="40" spans="1:34" ht="117.75" customHeight="1" x14ac:dyDescent="0.25">
      <c r="A40" s="7" t="s">
        <v>48</v>
      </c>
      <c r="B40" s="7" t="s">
        <v>97</v>
      </c>
      <c r="C40" s="7" t="s">
        <v>80</v>
      </c>
      <c r="D40" s="7" t="s">
        <v>67</v>
      </c>
      <c r="E40" s="7" t="s">
        <v>610</v>
      </c>
      <c r="F40" s="7" t="s">
        <v>32</v>
      </c>
      <c r="G40" s="8" t="s">
        <v>412</v>
      </c>
      <c r="H40" s="11" t="s">
        <v>477</v>
      </c>
      <c r="I40" s="11" t="s">
        <v>72</v>
      </c>
      <c r="J40" s="9" t="s">
        <v>38</v>
      </c>
      <c r="K40" s="9" t="s">
        <v>37</v>
      </c>
      <c r="L40" s="9" t="s">
        <v>73</v>
      </c>
      <c r="M40" s="9" t="s">
        <v>609</v>
      </c>
      <c r="N40" s="9">
        <v>2</v>
      </c>
      <c r="O40" s="7">
        <v>3</v>
      </c>
      <c r="P40" s="7">
        <f t="shared" si="9"/>
        <v>6</v>
      </c>
      <c r="Q40" s="7" t="s">
        <v>16</v>
      </c>
      <c r="R40" s="7">
        <v>25</v>
      </c>
      <c r="S40" s="7">
        <f t="shared" si="8"/>
        <v>150</v>
      </c>
      <c r="T40" s="7" t="s">
        <v>747</v>
      </c>
      <c r="U40" s="7" t="s">
        <v>748</v>
      </c>
      <c r="V40" s="9">
        <v>102</v>
      </c>
      <c r="W40" s="10"/>
      <c r="X40" s="10" t="s">
        <v>36</v>
      </c>
      <c r="Y40" s="10" t="s">
        <v>37</v>
      </c>
      <c r="Z40" s="10" t="s">
        <v>37</v>
      </c>
      <c r="AA40" s="9" t="s">
        <v>74</v>
      </c>
      <c r="AB40" s="9" t="s">
        <v>480</v>
      </c>
      <c r="AC40" s="9" t="s">
        <v>37</v>
      </c>
      <c r="AD40" s="9" t="s">
        <v>481</v>
      </c>
    </row>
    <row r="41" spans="1:34" ht="117.75" customHeight="1" x14ac:dyDescent="0.25">
      <c r="A41" s="7" t="s">
        <v>48</v>
      </c>
      <c r="B41" s="7" t="s">
        <v>132</v>
      </c>
      <c r="C41" s="7" t="s">
        <v>133</v>
      </c>
      <c r="D41" s="7" t="s">
        <v>136</v>
      </c>
      <c r="E41" s="14" t="s">
        <v>145</v>
      </c>
      <c r="F41" s="7" t="s">
        <v>32</v>
      </c>
      <c r="G41" s="8" t="s">
        <v>412</v>
      </c>
      <c r="H41" s="11" t="s">
        <v>477</v>
      </c>
      <c r="I41" s="11" t="s">
        <v>72</v>
      </c>
      <c r="J41" s="9" t="s">
        <v>38</v>
      </c>
      <c r="K41" s="9" t="s">
        <v>140</v>
      </c>
      <c r="L41" s="9" t="s">
        <v>82</v>
      </c>
      <c r="M41" s="9" t="s">
        <v>150</v>
      </c>
      <c r="N41" s="9">
        <v>2</v>
      </c>
      <c r="O41" s="7">
        <v>2</v>
      </c>
      <c r="P41" s="7">
        <f t="shared" si="9"/>
        <v>4</v>
      </c>
      <c r="Q41" s="7" t="s">
        <v>88</v>
      </c>
      <c r="R41" s="7">
        <v>10</v>
      </c>
      <c r="S41" s="7">
        <f t="shared" si="8"/>
        <v>40</v>
      </c>
      <c r="T41" s="7" t="s">
        <v>91</v>
      </c>
      <c r="U41" s="7" t="s">
        <v>92</v>
      </c>
      <c r="V41" s="9">
        <v>4</v>
      </c>
      <c r="W41" s="10" t="s">
        <v>144</v>
      </c>
      <c r="X41" s="10" t="s">
        <v>36</v>
      </c>
      <c r="Y41" s="10" t="s">
        <v>37</v>
      </c>
      <c r="Z41" s="10" t="s">
        <v>37</v>
      </c>
      <c r="AA41" s="9" t="s">
        <v>74</v>
      </c>
      <c r="AB41" s="9" t="s">
        <v>480</v>
      </c>
      <c r="AC41" s="9" t="s">
        <v>37</v>
      </c>
      <c r="AD41" s="9" t="s">
        <v>633</v>
      </c>
    </row>
    <row r="42" spans="1:34" ht="117.75" customHeight="1" x14ac:dyDescent="0.25">
      <c r="A42" s="7" t="s">
        <v>48</v>
      </c>
      <c r="B42" s="7" t="s">
        <v>132</v>
      </c>
      <c r="C42" s="7" t="s">
        <v>510</v>
      </c>
      <c r="D42" s="7" t="s">
        <v>511</v>
      </c>
      <c r="E42" s="14" t="s">
        <v>502</v>
      </c>
      <c r="F42" s="7" t="s">
        <v>32</v>
      </c>
      <c r="G42" s="8" t="s">
        <v>412</v>
      </c>
      <c r="H42" s="11" t="s">
        <v>477</v>
      </c>
      <c r="I42" s="11" t="s">
        <v>72</v>
      </c>
      <c r="J42" s="9" t="s">
        <v>38</v>
      </c>
      <c r="K42" s="9" t="s">
        <v>140</v>
      </c>
      <c r="L42" s="9" t="s">
        <v>512</v>
      </c>
      <c r="M42" s="9" t="s">
        <v>150</v>
      </c>
      <c r="N42" s="9">
        <v>2</v>
      </c>
      <c r="O42" s="7">
        <v>2</v>
      </c>
      <c r="P42" s="7">
        <f t="shared" si="9"/>
        <v>4</v>
      </c>
      <c r="Q42" s="7" t="s">
        <v>88</v>
      </c>
      <c r="R42" s="7">
        <v>10</v>
      </c>
      <c r="S42" s="7">
        <f t="shared" si="8"/>
        <v>40</v>
      </c>
      <c r="T42" s="7" t="s">
        <v>91</v>
      </c>
      <c r="U42" s="7" t="s">
        <v>92</v>
      </c>
      <c r="V42" s="9">
        <v>6</v>
      </c>
      <c r="W42" s="10" t="s">
        <v>144</v>
      </c>
      <c r="X42" s="10" t="s">
        <v>36</v>
      </c>
      <c r="Y42" s="10" t="s">
        <v>37</v>
      </c>
      <c r="Z42" s="10" t="s">
        <v>37</v>
      </c>
      <c r="AA42" s="9" t="s">
        <v>74</v>
      </c>
      <c r="AB42" s="9" t="s">
        <v>480</v>
      </c>
      <c r="AC42" s="9" t="s">
        <v>37</v>
      </c>
      <c r="AD42" s="9" t="s">
        <v>37</v>
      </c>
    </row>
    <row r="43" spans="1:34" ht="117.75" customHeight="1" x14ac:dyDescent="0.25">
      <c r="A43" s="18" t="s">
        <v>48</v>
      </c>
      <c r="B43" s="18" t="s">
        <v>160</v>
      </c>
      <c r="C43" s="7" t="s">
        <v>381</v>
      </c>
      <c r="D43" s="18" t="s">
        <v>646</v>
      </c>
      <c r="E43" s="18" t="s">
        <v>181</v>
      </c>
      <c r="F43" s="18" t="s">
        <v>32</v>
      </c>
      <c r="G43" s="8" t="s">
        <v>412</v>
      </c>
      <c r="H43" s="11" t="s">
        <v>477</v>
      </c>
      <c r="I43" s="11" t="s">
        <v>182</v>
      </c>
      <c r="J43" s="9" t="s">
        <v>38</v>
      </c>
      <c r="K43" s="9" t="s">
        <v>37</v>
      </c>
      <c r="L43" s="9" t="s">
        <v>82</v>
      </c>
      <c r="M43" s="9" t="s">
        <v>150</v>
      </c>
      <c r="N43" s="19">
        <v>2</v>
      </c>
      <c r="O43" s="18">
        <v>2</v>
      </c>
      <c r="P43" s="7">
        <f t="shared" si="9"/>
        <v>4</v>
      </c>
      <c r="Q43" s="18" t="s">
        <v>88</v>
      </c>
      <c r="R43" s="18">
        <v>10</v>
      </c>
      <c r="S43" s="7">
        <f t="shared" si="8"/>
        <v>40</v>
      </c>
      <c r="T43" s="18" t="s">
        <v>91</v>
      </c>
      <c r="U43" s="18" t="s">
        <v>92</v>
      </c>
      <c r="V43" s="9">
        <v>12</v>
      </c>
      <c r="W43" s="10" t="s">
        <v>144</v>
      </c>
      <c r="X43" s="18" t="s">
        <v>36</v>
      </c>
      <c r="Y43" s="18" t="s">
        <v>37</v>
      </c>
      <c r="Z43" s="18" t="s">
        <v>37</v>
      </c>
      <c r="AA43" s="19" t="s">
        <v>37</v>
      </c>
      <c r="AB43" s="19" t="s">
        <v>480</v>
      </c>
      <c r="AC43" s="19" t="s">
        <v>37</v>
      </c>
      <c r="AD43" s="19" t="s">
        <v>481</v>
      </c>
    </row>
    <row r="44" spans="1:34" ht="117.75" customHeight="1" x14ac:dyDescent="0.25">
      <c r="A44" s="7" t="s">
        <v>48</v>
      </c>
      <c r="B44" s="18" t="s">
        <v>184</v>
      </c>
      <c r="C44" s="7" t="s">
        <v>649</v>
      </c>
      <c r="D44" s="7" t="s">
        <v>67</v>
      </c>
      <c r="E44" s="7" t="s">
        <v>186</v>
      </c>
      <c r="F44" s="7" t="s">
        <v>32</v>
      </c>
      <c r="G44" s="8" t="s">
        <v>412</v>
      </c>
      <c r="H44" s="11" t="s">
        <v>477</v>
      </c>
      <c r="I44" s="11" t="s">
        <v>72</v>
      </c>
      <c r="J44" s="9" t="s">
        <v>38</v>
      </c>
      <c r="K44" s="9" t="s">
        <v>37</v>
      </c>
      <c r="L44" s="9" t="s">
        <v>73</v>
      </c>
      <c r="M44" s="9" t="s">
        <v>609</v>
      </c>
      <c r="N44" s="19">
        <v>1</v>
      </c>
      <c r="O44" s="18">
        <v>2</v>
      </c>
      <c r="P44" s="7">
        <f t="shared" si="9"/>
        <v>2</v>
      </c>
      <c r="Q44" s="7" t="s">
        <v>88</v>
      </c>
      <c r="R44" s="18">
        <v>10</v>
      </c>
      <c r="S44" s="7">
        <f t="shared" si="8"/>
        <v>20</v>
      </c>
      <c r="T44" s="7" t="str">
        <f>IF(S44&lt;=20,"IV",IF(S44&lt;=120,"III",IF(S44&lt;=500,"II",IF(S44&lt;=4000,"I"))))</f>
        <v>IV</v>
      </c>
      <c r="U44" s="7" t="str">
        <f>IF(S44&lt;=20,"ACEPTABLE",IF(S44&lt;=120,"MEJORABLE",IF(S44&lt;=500,"NO ACEPTABLE O ACEPTABLE CON CONTROL ESPECIFICO",IF(S44&lt;=4000,"NO ACEPTABLE"))))</f>
        <v>ACEPTABLE</v>
      </c>
      <c r="V44" s="9">
        <v>3</v>
      </c>
      <c r="W44" s="29"/>
      <c r="X44" s="10" t="s">
        <v>36</v>
      </c>
      <c r="Y44" s="10" t="s">
        <v>37</v>
      </c>
      <c r="Z44" s="10" t="s">
        <v>37</v>
      </c>
      <c r="AA44" s="9" t="s">
        <v>74</v>
      </c>
      <c r="AB44" s="9" t="s">
        <v>480</v>
      </c>
      <c r="AC44" s="9" t="s">
        <v>37</v>
      </c>
      <c r="AD44" s="9" t="s">
        <v>481</v>
      </c>
    </row>
    <row r="45" spans="1:34" ht="117.75" customHeight="1" x14ac:dyDescent="0.25">
      <c r="A45" s="7" t="s">
        <v>197</v>
      </c>
      <c r="B45" s="18" t="s">
        <v>199</v>
      </c>
      <c r="C45" s="7" t="s">
        <v>201</v>
      </c>
      <c r="D45" s="7" t="s">
        <v>205</v>
      </c>
      <c r="E45" s="7" t="s">
        <v>198</v>
      </c>
      <c r="F45" s="7" t="s">
        <v>32</v>
      </c>
      <c r="G45" s="8" t="s">
        <v>412</v>
      </c>
      <c r="H45" s="11" t="s">
        <v>477</v>
      </c>
      <c r="I45" s="11" t="s">
        <v>72</v>
      </c>
      <c r="J45" s="9" t="s">
        <v>38</v>
      </c>
      <c r="K45" s="9" t="s">
        <v>37</v>
      </c>
      <c r="L45" s="9" t="s">
        <v>82</v>
      </c>
      <c r="M45" s="9" t="s">
        <v>609</v>
      </c>
      <c r="N45" s="9">
        <v>1</v>
      </c>
      <c r="O45" s="7">
        <v>2</v>
      </c>
      <c r="P45" s="7">
        <f t="shared" si="9"/>
        <v>2</v>
      </c>
      <c r="Q45" s="7" t="s">
        <v>88</v>
      </c>
      <c r="R45" s="18">
        <v>10</v>
      </c>
      <c r="S45" s="7">
        <f t="shared" si="8"/>
        <v>20</v>
      </c>
      <c r="T45" s="7" t="str">
        <f>IF(S45&lt;=20,"IV",IF(S45&lt;=120,"III",IF(S45&lt;=500,"II",IF(S45&lt;=4000,"I"))))</f>
        <v>IV</v>
      </c>
      <c r="U45" s="7" t="str">
        <f>IF(S45&lt;=20,"ACEPTABLE",IF(S45&lt;=120,"MEJORABLE",IF(S45&lt;=500,"NO ACEPTABLE O ACEPTABLE CON CONTROL ESPECIFICO",IF(S45&lt;=4000,"NO ACEPTABLE"))))</f>
        <v>ACEPTABLE</v>
      </c>
      <c r="V45" s="9">
        <v>30</v>
      </c>
      <c r="W45" s="10" t="s">
        <v>382</v>
      </c>
      <c r="X45" s="10" t="s">
        <v>36</v>
      </c>
      <c r="Y45" s="10" t="s">
        <v>37</v>
      </c>
      <c r="Z45" s="10" t="s">
        <v>37</v>
      </c>
      <c r="AA45" s="9" t="s">
        <v>74</v>
      </c>
      <c r="AB45" s="9" t="s">
        <v>480</v>
      </c>
      <c r="AC45" s="9" t="s">
        <v>37</v>
      </c>
      <c r="AD45" s="9" t="s">
        <v>481</v>
      </c>
    </row>
    <row r="46" spans="1:34" ht="117.75" customHeight="1" x14ac:dyDescent="0.25">
      <c r="A46" s="7" t="s">
        <v>48</v>
      </c>
      <c r="B46" s="18" t="s">
        <v>207</v>
      </c>
      <c r="C46" s="7" t="s">
        <v>653</v>
      </c>
      <c r="D46" s="7" t="s">
        <v>204</v>
      </c>
      <c r="E46" s="7" t="s">
        <v>206</v>
      </c>
      <c r="F46" s="7" t="s">
        <v>32</v>
      </c>
      <c r="G46" s="8" t="s">
        <v>412</v>
      </c>
      <c r="H46" s="11" t="s">
        <v>477</v>
      </c>
      <c r="I46" s="11" t="s">
        <v>72</v>
      </c>
      <c r="J46" s="9" t="s">
        <v>38</v>
      </c>
      <c r="K46" s="9" t="s">
        <v>37</v>
      </c>
      <c r="L46" s="9" t="s">
        <v>82</v>
      </c>
      <c r="M46" s="9" t="s">
        <v>609</v>
      </c>
      <c r="N46" s="9">
        <v>1</v>
      </c>
      <c r="O46" s="7">
        <v>2</v>
      </c>
      <c r="P46" s="7">
        <f t="shared" si="9"/>
        <v>2</v>
      </c>
      <c r="Q46" s="7" t="s">
        <v>88</v>
      </c>
      <c r="R46" s="18">
        <v>10</v>
      </c>
      <c r="S46" s="7">
        <f t="shared" si="8"/>
        <v>20</v>
      </c>
      <c r="T46" s="7" t="str">
        <f>IF(S46&lt;=20,"IV",IF(S46&lt;=120,"III",IF(S46&lt;=500,"II",IF(S46&lt;=4000,"I"))))</f>
        <v>IV</v>
      </c>
      <c r="U46" s="7" t="str">
        <f>IF(S46&lt;=20,"ACEPTABLE",IF(S46&lt;=120,"MEJORABLE",IF(S46&lt;=500,"NO ACEPTABLE O ACEPTABLE CON CONTROL ESPECIFICO",IF(S46&lt;=4000,"NO ACEPTABLE"))))</f>
        <v>ACEPTABLE</v>
      </c>
      <c r="V46" s="9">
        <v>10</v>
      </c>
      <c r="W46" s="18" t="s">
        <v>35</v>
      </c>
      <c r="X46" s="10" t="s">
        <v>36</v>
      </c>
      <c r="Y46" s="10" t="s">
        <v>37</v>
      </c>
      <c r="Z46" s="10" t="s">
        <v>37</v>
      </c>
      <c r="AA46" s="9" t="s">
        <v>74</v>
      </c>
      <c r="AB46" s="9" t="s">
        <v>480</v>
      </c>
      <c r="AC46" s="9" t="s">
        <v>37</v>
      </c>
      <c r="AD46" s="9" t="s">
        <v>481</v>
      </c>
    </row>
    <row r="47" spans="1:34" ht="117.75" customHeight="1" x14ac:dyDescent="0.25">
      <c r="A47" s="7" t="s">
        <v>197</v>
      </c>
      <c r="B47" s="18" t="s">
        <v>654</v>
      </c>
      <c r="C47" s="7" t="s">
        <v>220</v>
      </c>
      <c r="D47" s="7" t="s">
        <v>223</v>
      </c>
      <c r="E47" s="7" t="s">
        <v>221</v>
      </c>
      <c r="F47" s="7" t="s">
        <v>32</v>
      </c>
      <c r="G47" s="8" t="s">
        <v>412</v>
      </c>
      <c r="H47" s="11" t="s">
        <v>477</v>
      </c>
      <c r="I47" s="11" t="s">
        <v>749</v>
      </c>
      <c r="J47" s="9" t="s">
        <v>38</v>
      </c>
      <c r="K47" s="9" t="s">
        <v>37</v>
      </c>
      <c r="L47" s="9" t="s">
        <v>478</v>
      </c>
      <c r="M47" s="9" t="s">
        <v>479</v>
      </c>
      <c r="N47" s="11">
        <v>2</v>
      </c>
      <c r="O47" s="7">
        <v>3</v>
      </c>
      <c r="P47" s="7">
        <f t="shared" si="9"/>
        <v>6</v>
      </c>
      <c r="Q47" s="7" t="s">
        <v>16</v>
      </c>
      <c r="R47" s="7">
        <v>10</v>
      </c>
      <c r="S47" s="7">
        <f t="shared" si="8"/>
        <v>60</v>
      </c>
      <c r="T47" s="7" t="s">
        <v>91</v>
      </c>
      <c r="U47" s="7" t="s">
        <v>92</v>
      </c>
      <c r="V47" s="9">
        <v>11</v>
      </c>
      <c r="W47" s="10" t="s">
        <v>469</v>
      </c>
      <c r="X47" s="10" t="s">
        <v>36</v>
      </c>
      <c r="Y47" s="10" t="s">
        <v>37</v>
      </c>
      <c r="Z47" s="10" t="s">
        <v>37</v>
      </c>
      <c r="AA47" s="9" t="s">
        <v>66</v>
      </c>
      <c r="AB47" s="9" t="s">
        <v>480</v>
      </c>
      <c r="AC47" s="9" t="s">
        <v>37</v>
      </c>
      <c r="AD47" s="9" t="s">
        <v>481</v>
      </c>
      <c r="AH47" t="s">
        <v>616</v>
      </c>
    </row>
    <row r="48" spans="1:34" ht="117.75" customHeight="1" x14ac:dyDescent="0.25">
      <c r="A48" s="7" t="s">
        <v>197</v>
      </c>
      <c r="B48" s="18" t="s">
        <v>654</v>
      </c>
      <c r="C48" s="7" t="s">
        <v>220</v>
      </c>
      <c r="D48" s="7" t="s">
        <v>223</v>
      </c>
      <c r="E48" s="7" t="s">
        <v>222</v>
      </c>
      <c r="F48" s="7" t="s">
        <v>32</v>
      </c>
      <c r="G48" s="8" t="s">
        <v>412</v>
      </c>
      <c r="H48" s="11" t="s">
        <v>477</v>
      </c>
      <c r="I48" s="11" t="s">
        <v>749</v>
      </c>
      <c r="J48" s="9" t="s">
        <v>38</v>
      </c>
      <c r="K48" s="9" t="s">
        <v>37</v>
      </c>
      <c r="L48" s="9" t="s">
        <v>478</v>
      </c>
      <c r="M48" s="9" t="s">
        <v>479</v>
      </c>
      <c r="N48" s="19">
        <v>2</v>
      </c>
      <c r="O48" s="18">
        <v>3</v>
      </c>
      <c r="P48" s="7">
        <f t="shared" si="9"/>
        <v>6</v>
      </c>
      <c r="Q48" s="18" t="s">
        <v>16</v>
      </c>
      <c r="R48" s="7">
        <v>25</v>
      </c>
      <c r="S48" s="7">
        <f t="shared" si="8"/>
        <v>150</v>
      </c>
      <c r="T48" s="7" t="s">
        <v>747</v>
      </c>
      <c r="U48" s="7" t="s">
        <v>748</v>
      </c>
      <c r="V48" s="9">
        <v>11</v>
      </c>
      <c r="W48" s="10" t="s">
        <v>469</v>
      </c>
      <c r="X48" s="10" t="s">
        <v>36</v>
      </c>
      <c r="Y48" s="10" t="s">
        <v>37</v>
      </c>
      <c r="Z48" s="10" t="s">
        <v>37</v>
      </c>
      <c r="AA48" s="9" t="s">
        <v>66</v>
      </c>
      <c r="AB48" s="9" t="s">
        <v>480</v>
      </c>
      <c r="AC48" s="9" t="s">
        <v>37</v>
      </c>
      <c r="AD48" s="9" t="s">
        <v>481</v>
      </c>
    </row>
    <row r="49" spans="1:30" ht="117.75" customHeight="1" x14ac:dyDescent="0.25">
      <c r="A49" s="7" t="s">
        <v>48</v>
      </c>
      <c r="B49" s="18" t="s">
        <v>247</v>
      </c>
      <c r="C49" s="7" t="s">
        <v>381</v>
      </c>
      <c r="D49" s="7" t="s">
        <v>473</v>
      </c>
      <c r="E49" s="7" t="s">
        <v>474</v>
      </c>
      <c r="F49" s="7" t="s">
        <v>32</v>
      </c>
      <c r="G49" s="8" t="s">
        <v>412</v>
      </c>
      <c r="H49" s="11" t="s">
        <v>477</v>
      </c>
      <c r="I49" s="11" t="s">
        <v>248</v>
      </c>
      <c r="J49" s="9" t="s">
        <v>38</v>
      </c>
      <c r="K49" s="9" t="s">
        <v>37</v>
      </c>
      <c r="L49" s="9" t="s">
        <v>478</v>
      </c>
      <c r="M49" s="9" t="s">
        <v>479</v>
      </c>
      <c r="N49" s="19">
        <v>2</v>
      </c>
      <c r="O49" s="18">
        <v>3</v>
      </c>
      <c r="P49" s="7">
        <f t="shared" si="9"/>
        <v>6</v>
      </c>
      <c r="Q49" s="7" t="s">
        <v>16</v>
      </c>
      <c r="R49" s="7">
        <v>10</v>
      </c>
      <c r="S49" s="7">
        <f t="shared" si="8"/>
        <v>60</v>
      </c>
      <c r="T49" s="7" t="s">
        <v>91</v>
      </c>
      <c r="U49" s="7" t="s">
        <v>92</v>
      </c>
      <c r="V49" s="9">
        <v>24</v>
      </c>
      <c r="W49" s="10" t="s">
        <v>144</v>
      </c>
      <c r="X49" s="10" t="s">
        <v>36</v>
      </c>
      <c r="Y49" s="10" t="s">
        <v>37</v>
      </c>
      <c r="Z49" s="10" t="s">
        <v>37</v>
      </c>
      <c r="AA49" s="9" t="s">
        <v>37</v>
      </c>
      <c r="AB49" s="9" t="s">
        <v>37</v>
      </c>
      <c r="AC49" s="9" t="s">
        <v>37</v>
      </c>
      <c r="AD49" s="9" t="s">
        <v>481</v>
      </c>
    </row>
    <row r="50" spans="1:30" ht="117.75" customHeight="1" x14ac:dyDescent="0.25">
      <c r="A50" s="7" t="s">
        <v>48</v>
      </c>
      <c r="B50" s="18" t="s">
        <v>247</v>
      </c>
      <c r="C50" s="7" t="s">
        <v>381</v>
      </c>
      <c r="D50" s="7" t="s">
        <v>67</v>
      </c>
      <c r="E50" s="7" t="s">
        <v>249</v>
      </c>
      <c r="F50" s="7" t="s">
        <v>32</v>
      </c>
      <c r="G50" s="8" t="s">
        <v>412</v>
      </c>
      <c r="H50" s="11" t="s">
        <v>477</v>
      </c>
      <c r="I50" s="11" t="s">
        <v>72</v>
      </c>
      <c r="J50" s="9" t="s">
        <v>38</v>
      </c>
      <c r="K50" s="9" t="s">
        <v>37</v>
      </c>
      <c r="L50" s="9" t="s">
        <v>478</v>
      </c>
      <c r="M50" s="9" t="s">
        <v>479</v>
      </c>
      <c r="N50" s="19">
        <v>2</v>
      </c>
      <c r="O50" s="18">
        <v>3</v>
      </c>
      <c r="P50" s="7">
        <f t="shared" si="9"/>
        <v>6</v>
      </c>
      <c r="Q50" s="7" t="s">
        <v>16</v>
      </c>
      <c r="R50" s="7">
        <v>10</v>
      </c>
      <c r="S50" s="7">
        <f t="shared" si="8"/>
        <v>60</v>
      </c>
      <c r="T50" s="7" t="s">
        <v>91</v>
      </c>
      <c r="U50" s="7" t="s">
        <v>92</v>
      </c>
      <c r="V50" s="9">
        <v>24</v>
      </c>
      <c r="W50" s="10" t="s">
        <v>144</v>
      </c>
      <c r="X50" s="10" t="s">
        <v>36</v>
      </c>
      <c r="Y50" s="10" t="s">
        <v>37</v>
      </c>
      <c r="Z50" s="10" t="s">
        <v>37</v>
      </c>
      <c r="AA50" s="9" t="s">
        <v>66</v>
      </c>
      <c r="AB50" s="9" t="s">
        <v>480</v>
      </c>
      <c r="AC50" s="9" t="s">
        <v>37</v>
      </c>
      <c r="AD50" s="9" t="s">
        <v>481</v>
      </c>
    </row>
    <row r="51" spans="1:30" ht="117.75" customHeight="1" x14ac:dyDescent="0.25">
      <c r="A51" s="18" t="s">
        <v>48</v>
      </c>
      <c r="B51" s="18" t="s">
        <v>247</v>
      </c>
      <c r="C51" s="18" t="s">
        <v>472</v>
      </c>
      <c r="D51" s="18" t="s">
        <v>473</v>
      </c>
      <c r="E51" s="18" t="s">
        <v>474</v>
      </c>
      <c r="F51" s="18" t="s">
        <v>32</v>
      </c>
      <c r="G51" s="8" t="s">
        <v>412</v>
      </c>
      <c r="H51" s="19" t="s">
        <v>477</v>
      </c>
      <c r="I51" s="19" t="s">
        <v>248</v>
      </c>
      <c r="J51" s="19" t="s">
        <v>38</v>
      </c>
      <c r="K51" s="9" t="s">
        <v>37</v>
      </c>
      <c r="L51" s="19" t="s">
        <v>478</v>
      </c>
      <c r="M51" s="19" t="s">
        <v>479</v>
      </c>
      <c r="N51" s="19">
        <v>2</v>
      </c>
      <c r="O51" s="18">
        <v>3</v>
      </c>
      <c r="P51" s="7">
        <f t="shared" si="9"/>
        <v>6</v>
      </c>
      <c r="Q51" s="18" t="s">
        <v>16</v>
      </c>
      <c r="R51" s="7">
        <v>10</v>
      </c>
      <c r="S51" s="7">
        <f t="shared" si="8"/>
        <v>60</v>
      </c>
      <c r="T51" s="7" t="s">
        <v>91</v>
      </c>
      <c r="U51" s="7" t="s">
        <v>92</v>
      </c>
      <c r="V51" s="19">
        <v>10</v>
      </c>
      <c r="W51" s="10" t="s">
        <v>469</v>
      </c>
      <c r="X51" s="18" t="s">
        <v>36</v>
      </c>
      <c r="Y51" s="18" t="s">
        <v>37</v>
      </c>
      <c r="Z51" s="18" t="s">
        <v>37</v>
      </c>
      <c r="AA51" s="19" t="s">
        <v>66</v>
      </c>
      <c r="AB51" s="19" t="s">
        <v>480</v>
      </c>
      <c r="AC51" s="19" t="s">
        <v>37</v>
      </c>
      <c r="AD51" s="19" t="s">
        <v>481</v>
      </c>
    </row>
    <row r="52" spans="1:30" ht="117.75" customHeight="1" x14ac:dyDescent="0.25">
      <c r="A52" s="7" t="s">
        <v>48</v>
      </c>
      <c r="B52" s="18" t="s">
        <v>254</v>
      </c>
      <c r="C52" s="18" t="s">
        <v>487</v>
      </c>
      <c r="D52" s="7" t="s">
        <v>262</v>
      </c>
      <c r="E52" s="7" t="s">
        <v>263</v>
      </c>
      <c r="F52" s="7" t="s">
        <v>32</v>
      </c>
      <c r="G52" s="8" t="s">
        <v>412</v>
      </c>
      <c r="H52" s="11" t="s">
        <v>477</v>
      </c>
      <c r="I52" s="11" t="s">
        <v>72</v>
      </c>
      <c r="J52" s="9" t="s">
        <v>38</v>
      </c>
      <c r="K52" s="9" t="s">
        <v>37</v>
      </c>
      <c r="L52" s="9" t="s">
        <v>478</v>
      </c>
      <c r="M52" s="9" t="s">
        <v>479</v>
      </c>
      <c r="N52" s="9">
        <v>2</v>
      </c>
      <c r="O52" s="7">
        <v>2</v>
      </c>
      <c r="P52" s="7">
        <f t="shared" si="9"/>
        <v>4</v>
      </c>
      <c r="Q52" s="7" t="s">
        <v>88</v>
      </c>
      <c r="R52" s="7">
        <v>10</v>
      </c>
      <c r="S52" s="7">
        <f t="shared" si="8"/>
        <v>40</v>
      </c>
      <c r="T52" s="7" t="s">
        <v>91</v>
      </c>
      <c r="U52" s="7" t="s">
        <v>92</v>
      </c>
      <c r="V52" s="9">
        <v>10</v>
      </c>
      <c r="W52" s="10" t="s">
        <v>469</v>
      </c>
      <c r="X52" s="10" t="s">
        <v>36</v>
      </c>
      <c r="Y52" s="10" t="s">
        <v>37</v>
      </c>
      <c r="Z52" s="10" t="s">
        <v>37</v>
      </c>
      <c r="AA52" s="9" t="s">
        <v>66</v>
      </c>
      <c r="AB52" s="9" t="s">
        <v>480</v>
      </c>
      <c r="AC52" s="9" t="s">
        <v>37</v>
      </c>
      <c r="AD52" s="9" t="s">
        <v>481</v>
      </c>
    </row>
    <row r="53" spans="1:30" ht="117.75" customHeight="1" x14ac:dyDescent="0.25">
      <c r="A53" s="7" t="s">
        <v>48</v>
      </c>
      <c r="B53" s="18" t="s">
        <v>254</v>
      </c>
      <c r="C53" s="7" t="s">
        <v>381</v>
      </c>
      <c r="D53" s="7" t="s">
        <v>257</v>
      </c>
      <c r="E53" s="7" t="s">
        <v>261</v>
      </c>
      <c r="F53" s="7" t="s">
        <v>32</v>
      </c>
      <c r="G53" s="8" t="s">
        <v>412</v>
      </c>
      <c r="H53" s="11" t="s">
        <v>477</v>
      </c>
      <c r="I53" s="11" t="s">
        <v>72</v>
      </c>
      <c r="J53" s="9" t="s">
        <v>38</v>
      </c>
      <c r="K53" s="9" t="s">
        <v>37</v>
      </c>
      <c r="L53" s="9" t="s">
        <v>478</v>
      </c>
      <c r="M53" s="9" t="s">
        <v>479</v>
      </c>
      <c r="N53" s="19">
        <v>2</v>
      </c>
      <c r="O53" s="18">
        <v>3</v>
      </c>
      <c r="P53" s="7">
        <f t="shared" si="9"/>
        <v>6</v>
      </c>
      <c r="Q53" s="7" t="s">
        <v>16</v>
      </c>
      <c r="R53" s="7">
        <v>10</v>
      </c>
      <c r="S53" s="7">
        <f t="shared" si="8"/>
        <v>60</v>
      </c>
      <c r="T53" s="7" t="s">
        <v>91</v>
      </c>
      <c r="U53" s="7" t="s">
        <v>92</v>
      </c>
      <c r="V53" s="9">
        <v>6</v>
      </c>
      <c r="W53" s="10"/>
      <c r="X53" s="10" t="s">
        <v>36</v>
      </c>
      <c r="Y53" s="10" t="s">
        <v>37</v>
      </c>
      <c r="Z53" s="10" t="s">
        <v>37</v>
      </c>
      <c r="AA53" s="9" t="s">
        <v>66</v>
      </c>
      <c r="AB53" s="9" t="s">
        <v>480</v>
      </c>
      <c r="AC53" s="9" t="s">
        <v>37</v>
      </c>
      <c r="AD53" s="9" t="s">
        <v>481</v>
      </c>
    </row>
    <row r="54" spans="1:30" ht="117.75" customHeight="1" x14ac:dyDescent="0.25">
      <c r="A54" s="7" t="s">
        <v>48</v>
      </c>
      <c r="B54" s="7" t="s">
        <v>300</v>
      </c>
      <c r="C54" s="7" t="s">
        <v>680</v>
      </c>
      <c r="D54" s="7" t="s">
        <v>262</v>
      </c>
      <c r="E54" s="7" t="s">
        <v>299</v>
      </c>
      <c r="F54" s="7" t="s">
        <v>32</v>
      </c>
      <c r="G54" s="8" t="s">
        <v>412</v>
      </c>
      <c r="H54" s="11" t="s">
        <v>477</v>
      </c>
      <c r="I54" s="11" t="s">
        <v>72</v>
      </c>
      <c r="J54" s="9" t="s">
        <v>38</v>
      </c>
      <c r="K54" s="9" t="s">
        <v>37</v>
      </c>
      <c r="L54" s="9" t="s">
        <v>478</v>
      </c>
      <c r="M54" s="9" t="s">
        <v>479</v>
      </c>
      <c r="N54" s="19">
        <v>2</v>
      </c>
      <c r="O54" s="18">
        <v>3</v>
      </c>
      <c r="P54" s="7">
        <f t="shared" si="9"/>
        <v>6</v>
      </c>
      <c r="Q54" s="7" t="s">
        <v>16</v>
      </c>
      <c r="R54" s="7">
        <v>10</v>
      </c>
      <c r="S54" s="7">
        <f t="shared" si="8"/>
        <v>60</v>
      </c>
      <c r="T54" s="7" t="s">
        <v>91</v>
      </c>
      <c r="U54" s="7" t="s">
        <v>92</v>
      </c>
      <c r="V54" s="9">
        <v>233</v>
      </c>
      <c r="W54" s="10"/>
      <c r="X54" s="10" t="s">
        <v>36</v>
      </c>
      <c r="Y54" s="10" t="s">
        <v>37</v>
      </c>
      <c r="Z54" s="10" t="s">
        <v>37</v>
      </c>
      <c r="AA54" s="9" t="s">
        <v>66</v>
      </c>
      <c r="AB54" s="9" t="s">
        <v>480</v>
      </c>
      <c r="AC54" s="9" t="s">
        <v>37</v>
      </c>
      <c r="AD54" s="9" t="s">
        <v>481</v>
      </c>
    </row>
    <row r="55" spans="1:30" ht="117.75" customHeight="1" x14ac:dyDescent="0.25">
      <c r="A55" s="7" t="s">
        <v>48</v>
      </c>
      <c r="B55" s="7" t="s">
        <v>437</v>
      </c>
      <c r="C55" s="7" t="s">
        <v>436</v>
      </c>
      <c r="D55" s="7" t="s">
        <v>67</v>
      </c>
      <c r="E55" s="7" t="s">
        <v>435</v>
      </c>
      <c r="F55" s="7" t="s">
        <v>32</v>
      </c>
      <c r="G55" s="8" t="s">
        <v>412</v>
      </c>
      <c r="H55" s="11" t="s">
        <v>477</v>
      </c>
      <c r="I55" s="11" t="s">
        <v>72</v>
      </c>
      <c r="J55" s="9" t="s">
        <v>38</v>
      </c>
      <c r="K55" s="9" t="s">
        <v>37</v>
      </c>
      <c r="L55" s="9" t="s">
        <v>73</v>
      </c>
      <c r="M55" s="9" t="s">
        <v>609</v>
      </c>
      <c r="N55" s="9">
        <v>2</v>
      </c>
      <c r="O55" s="7">
        <v>2</v>
      </c>
      <c r="P55" s="7">
        <f t="shared" si="9"/>
        <v>4</v>
      </c>
      <c r="Q55" s="7" t="s">
        <v>88</v>
      </c>
      <c r="R55" s="7">
        <v>10</v>
      </c>
      <c r="S55" s="7">
        <f t="shared" si="8"/>
        <v>40</v>
      </c>
      <c r="T55" s="7" t="s">
        <v>91</v>
      </c>
      <c r="U55" s="7" t="s">
        <v>92</v>
      </c>
      <c r="V55" s="9">
        <v>26</v>
      </c>
      <c r="W55" s="10" t="s">
        <v>422</v>
      </c>
      <c r="X55" s="10" t="s">
        <v>36</v>
      </c>
      <c r="Y55" s="10" t="s">
        <v>37</v>
      </c>
      <c r="Z55" s="10" t="s">
        <v>37</v>
      </c>
      <c r="AA55" s="9" t="s">
        <v>74</v>
      </c>
      <c r="AB55" s="9" t="s">
        <v>480</v>
      </c>
      <c r="AC55" s="9" t="s">
        <v>37</v>
      </c>
      <c r="AD55" s="9" t="s">
        <v>481</v>
      </c>
    </row>
    <row r="56" spans="1:30" ht="117.75" customHeight="1" x14ac:dyDescent="0.25">
      <c r="A56" s="7" t="s">
        <v>48</v>
      </c>
      <c r="B56" s="7" t="s">
        <v>264</v>
      </c>
      <c r="C56" s="7" t="s">
        <v>510</v>
      </c>
      <c r="D56" s="7" t="s">
        <v>513</v>
      </c>
      <c r="E56" s="14" t="s">
        <v>502</v>
      </c>
      <c r="F56" s="7" t="s">
        <v>32</v>
      </c>
      <c r="G56" s="8" t="s">
        <v>412</v>
      </c>
      <c r="H56" s="11" t="s">
        <v>477</v>
      </c>
      <c r="I56" s="11" t="s">
        <v>72</v>
      </c>
      <c r="J56" s="9" t="s">
        <v>38</v>
      </c>
      <c r="K56" s="9" t="s">
        <v>37</v>
      </c>
      <c r="L56" s="9" t="s">
        <v>512</v>
      </c>
      <c r="M56" s="9" t="s">
        <v>150</v>
      </c>
      <c r="N56" s="9">
        <v>2</v>
      </c>
      <c r="O56" s="7">
        <v>2</v>
      </c>
      <c r="P56" s="7">
        <f t="shared" si="9"/>
        <v>4</v>
      </c>
      <c r="Q56" s="7" t="s">
        <v>88</v>
      </c>
      <c r="R56" s="7">
        <v>10</v>
      </c>
      <c r="S56" s="7">
        <f t="shared" si="8"/>
        <v>40</v>
      </c>
      <c r="T56" s="7" t="s">
        <v>91</v>
      </c>
      <c r="U56" s="7" t="s">
        <v>92</v>
      </c>
      <c r="V56" s="9">
        <v>6</v>
      </c>
      <c r="W56" s="10" t="s">
        <v>144</v>
      </c>
      <c r="X56" s="10" t="s">
        <v>36</v>
      </c>
      <c r="Y56" s="10" t="s">
        <v>37</v>
      </c>
      <c r="Z56" s="10" t="s">
        <v>37</v>
      </c>
      <c r="AA56" s="9" t="s">
        <v>74</v>
      </c>
      <c r="AB56" s="9" t="s">
        <v>480</v>
      </c>
      <c r="AC56" s="9" t="s">
        <v>37</v>
      </c>
      <c r="AD56" s="9" t="s">
        <v>37</v>
      </c>
    </row>
    <row r="57" spans="1:30" ht="117.75" customHeight="1" x14ac:dyDescent="0.25">
      <c r="A57" s="7" t="s">
        <v>48</v>
      </c>
      <c r="B57" s="7" t="s">
        <v>586</v>
      </c>
      <c r="C57" s="7" t="s">
        <v>587</v>
      </c>
      <c r="D57" s="7" t="s">
        <v>76</v>
      </c>
      <c r="E57" s="14" t="s">
        <v>502</v>
      </c>
      <c r="F57" s="7" t="s">
        <v>32</v>
      </c>
      <c r="G57" s="8" t="s">
        <v>412</v>
      </c>
      <c r="H57" s="11" t="s">
        <v>380</v>
      </c>
      <c r="I57" s="11" t="s">
        <v>543</v>
      </c>
      <c r="J57" s="9" t="s">
        <v>46</v>
      </c>
      <c r="K57" s="9" t="s">
        <v>37</v>
      </c>
      <c r="L57" s="9" t="s">
        <v>284</v>
      </c>
      <c r="M57" s="9" t="s">
        <v>544</v>
      </c>
      <c r="N57" s="9">
        <v>2</v>
      </c>
      <c r="O57" s="7">
        <v>2</v>
      </c>
      <c r="P57" s="7">
        <f t="shared" si="9"/>
        <v>4</v>
      </c>
      <c r="Q57" s="7" t="s">
        <v>88</v>
      </c>
      <c r="R57" s="7">
        <v>10</v>
      </c>
      <c r="S57" s="7">
        <f t="shared" si="8"/>
        <v>40</v>
      </c>
      <c r="T57" s="7" t="s">
        <v>91</v>
      </c>
      <c r="U57" s="7" t="s">
        <v>92</v>
      </c>
      <c r="V57" s="9">
        <v>12</v>
      </c>
      <c r="W57" s="10" t="s">
        <v>382</v>
      </c>
      <c r="X57" s="10" t="s">
        <v>36</v>
      </c>
      <c r="Y57" s="10" t="s">
        <v>37</v>
      </c>
      <c r="Z57" s="10" t="s">
        <v>37</v>
      </c>
      <c r="AA57" s="9" t="s">
        <v>37</v>
      </c>
      <c r="AB57" s="11" t="s">
        <v>387</v>
      </c>
      <c r="AC57" s="9" t="s">
        <v>37</v>
      </c>
      <c r="AD57" s="9" t="s">
        <v>37</v>
      </c>
    </row>
    <row r="58" spans="1:30" ht="117.75" customHeight="1" x14ac:dyDescent="0.25">
      <c r="A58" s="7" t="s">
        <v>48</v>
      </c>
      <c r="B58" s="7" t="s">
        <v>774</v>
      </c>
      <c r="C58" s="7" t="s">
        <v>381</v>
      </c>
      <c r="D58" s="7" t="s">
        <v>775</v>
      </c>
      <c r="E58" s="7" t="s">
        <v>618</v>
      </c>
      <c r="F58" s="7" t="s">
        <v>39</v>
      </c>
      <c r="G58" s="8" t="s">
        <v>33</v>
      </c>
      <c r="H58" s="11" t="s">
        <v>380</v>
      </c>
      <c r="I58" s="11" t="s">
        <v>93</v>
      </c>
      <c r="J58" s="9" t="s">
        <v>46</v>
      </c>
      <c r="K58" s="9" t="s">
        <v>37</v>
      </c>
      <c r="L58" s="9" t="s">
        <v>94</v>
      </c>
      <c r="M58" s="9" t="s">
        <v>574</v>
      </c>
      <c r="N58" s="9">
        <v>2</v>
      </c>
      <c r="O58" s="7">
        <v>2</v>
      </c>
      <c r="P58" s="7">
        <v>4</v>
      </c>
      <c r="Q58" s="7" t="str">
        <f>IF(P58&lt;=4,"BAJO",IF(P58&lt;=8,"MEDIO",IF(P58&lt;=20,"ALTO",IF(P58&lt;=40,"MUY ALTO"))))</f>
        <v>BAJO</v>
      </c>
      <c r="R58" s="7">
        <v>10</v>
      </c>
      <c r="S58" s="7">
        <f>P58*R58</f>
        <v>40</v>
      </c>
      <c r="T58" s="7" t="str">
        <f>IF(S58&lt;=20,"IV",IF(S58&lt;=120,"III",IF(S58&lt;=500,"II",IF(S58&lt;=4000,"I"))))</f>
        <v>III</v>
      </c>
      <c r="U58" s="7" t="str">
        <f>IF(S58&lt;=20,"ACEPTABLE",IF(S58&lt;=120,"MEJORABLE",IF(S58&lt;=500,"NO ACEPTABLE O ACEPTABLE CON CONTROL ESPECIFICO",IF(S58&lt;=4000,"NO ACEPTABLE"))))</f>
        <v>MEJORABLE</v>
      </c>
      <c r="V58" s="9">
        <v>6</v>
      </c>
      <c r="W58" s="10" t="s">
        <v>58</v>
      </c>
      <c r="X58" s="10" t="s">
        <v>36</v>
      </c>
      <c r="Y58" s="10" t="s">
        <v>37</v>
      </c>
      <c r="Z58" s="10" t="s">
        <v>37</v>
      </c>
      <c r="AA58" s="9" t="s">
        <v>95</v>
      </c>
      <c r="AB58" s="9" t="s">
        <v>387</v>
      </c>
      <c r="AC58" s="9" t="s">
        <v>37</v>
      </c>
      <c r="AD58" s="9" t="s">
        <v>37</v>
      </c>
    </row>
    <row r="59" spans="1:30" ht="117.75" customHeight="1" x14ac:dyDescent="0.25">
      <c r="A59" s="7" t="s">
        <v>48</v>
      </c>
      <c r="B59" s="7" t="s">
        <v>83</v>
      </c>
      <c r="C59" s="7" t="s">
        <v>381</v>
      </c>
      <c r="D59" s="7" t="s">
        <v>76</v>
      </c>
      <c r="E59" s="7" t="s">
        <v>619</v>
      </c>
      <c r="F59" s="7" t="s">
        <v>32</v>
      </c>
      <c r="G59" s="12" t="s">
        <v>372</v>
      </c>
      <c r="H59" s="11" t="s">
        <v>588</v>
      </c>
      <c r="I59" s="11" t="s">
        <v>87</v>
      </c>
      <c r="J59" s="9" t="s">
        <v>589</v>
      </c>
      <c r="K59" s="9" t="s">
        <v>37</v>
      </c>
      <c r="L59" s="9" t="s">
        <v>605</v>
      </c>
      <c r="M59" s="9" t="s">
        <v>107</v>
      </c>
      <c r="N59" s="9">
        <v>0</v>
      </c>
      <c r="O59" s="7">
        <v>2</v>
      </c>
      <c r="P59" s="7">
        <v>0</v>
      </c>
      <c r="Q59" s="7" t="str">
        <f t="shared" ref="Q59" si="15">IF(P59&lt;=4,"BAJO",IF(P59&lt;=8,"MEDIO",IF(P59&lt;=20,"ALTO",IF(P59&lt;=40,"MUY ALTO"))))</f>
        <v>BAJO</v>
      </c>
      <c r="R59" s="7">
        <v>10</v>
      </c>
      <c r="S59" s="7">
        <v>0</v>
      </c>
      <c r="T59" s="7" t="s">
        <v>89</v>
      </c>
      <c r="U59" s="7" t="s">
        <v>90</v>
      </c>
      <c r="V59" s="9">
        <v>6</v>
      </c>
      <c r="W59" s="10" t="s">
        <v>144</v>
      </c>
      <c r="X59" s="10" t="s">
        <v>36</v>
      </c>
      <c r="Y59" s="10" t="s">
        <v>37</v>
      </c>
      <c r="Z59" s="10" t="s">
        <v>37</v>
      </c>
      <c r="AA59" s="9" t="s">
        <v>37</v>
      </c>
      <c r="AB59" s="9" t="s">
        <v>590</v>
      </c>
      <c r="AC59" s="9" t="s">
        <v>37</v>
      </c>
      <c r="AD59" s="9" t="s">
        <v>427</v>
      </c>
    </row>
    <row r="60" spans="1:30" ht="117.75" customHeight="1" x14ac:dyDescent="0.25">
      <c r="A60" s="7" t="s">
        <v>48</v>
      </c>
      <c r="B60" s="7" t="s">
        <v>566</v>
      </c>
      <c r="C60" s="7" t="s">
        <v>80</v>
      </c>
      <c r="D60" s="7" t="s">
        <v>67</v>
      </c>
      <c r="E60" s="7" t="s">
        <v>607</v>
      </c>
      <c r="F60" s="7" t="s">
        <v>32</v>
      </c>
      <c r="G60" s="8" t="s">
        <v>412</v>
      </c>
      <c r="H60" s="11" t="s">
        <v>477</v>
      </c>
      <c r="I60" s="11" t="s">
        <v>749</v>
      </c>
      <c r="J60" s="9" t="s">
        <v>38</v>
      </c>
      <c r="K60" s="9" t="s">
        <v>37</v>
      </c>
      <c r="L60" s="9" t="s">
        <v>608</v>
      </c>
      <c r="M60" s="9" t="s">
        <v>479</v>
      </c>
      <c r="N60" s="9">
        <v>1</v>
      </c>
      <c r="O60" s="7">
        <v>2</v>
      </c>
      <c r="P60" s="7">
        <f>N60*O60</f>
        <v>2</v>
      </c>
      <c r="Q60" s="7" t="s">
        <v>88</v>
      </c>
      <c r="R60" s="7">
        <v>10</v>
      </c>
      <c r="S60" s="7">
        <f>R60*P60</f>
        <v>20</v>
      </c>
      <c r="T60" s="7" t="str">
        <f>IF(S60&lt;=20,"IV",IF(S60&lt;=120,"III",IF(S60&lt;=500,"II",IF(S60&lt;=4000,"I"))))</f>
        <v>IV</v>
      </c>
      <c r="U60" s="7" t="str">
        <f>IF(S60&lt;=20,"ACEPTABLE",IF(S60&lt;=120,"MEJORABLE",IF(S60&lt;=500,"NO ACEPTABLE O ACEPTABLE CON CONTROL ESPECIFICO",IF(S60&lt;=4000,"NO ACEPTABLE"))))</f>
        <v>ACEPTABLE</v>
      </c>
      <c r="V60" s="9">
        <v>102</v>
      </c>
      <c r="W60" s="10" t="s">
        <v>144</v>
      </c>
      <c r="X60" s="10" t="s">
        <v>36</v>
      </c>
      <c r="Y60" s="10" t="s">
        <v>37</v>
      </c>
      <c r="Z60" s="10" t="s">
        <v>37</v>
      </c>
      <c r="AA60" s="9" t="s">
        <v>37</v>
      </c>
      <c r="AB60" s="9" t="s">
        <v>37</v>
      </c>
      <c r="AC60" s="9" t="s">
        <v>37</v>
      </c>
      <c r="AD60" s="9" t="s">
        <v>37</v>
      </c>
    </row>
    <row r="61" spans="1:30" ht="117.75" customHeight="1" x14ac:dyDescent="0.25">
      <c r="A61" s="7" t="s">
        <v>48</v>
      </c>
      <c r="B61" s="7" t="s">
        <v>97</v>
      </c>
      <c r="C61" s="7" t="s">
        <v>80</v>
      </c>
      <c r="D61" s="7" t="s">
        <v>67</v>
      </c>
      <c r="E61" s="7" t="s">
        <v>374</v>
      </c>
      <c r="F61" s="7" t="s">
        <v>32</v>
      </c>
      <c r="G61" s="11" t="s">
        <v>111</v>
      </c>
      <c r="H61" s="11" t="s">
        <v>582</v>
      </c>
      <c r="I61" s="11" t="s">
        <v>724</v>
      </c>
      <c r="J61" s="9" t="s">
        <v>245</v>
      </c>
      <c r="K61" s="9" t="s">
        <v>34</v>
      </c>
      <c r="L61" s="9" t="s">
        <v>376</v>
      </c>
      <c r="M61" s="9" t="s">
        <v>377</v>
      </c>
      <c r="N61" s="9">
        <v>2</v>
      </c>
      <c r="O61" s="7">
        <v>2</v>
      </c>
      <c r="P61" s="7">
        <f t="shared" ref="P61" si="16">N61*O61</f>
        <v>4</v>
      </c>
      <c r="Q61" s="7" t="str">
        <f t="shared" ref="Q61" si="17">IF(P61&lt;=4,"BAJO",IF(P61&lt;=8,"MEDIO",IF(P61&lt;=20,"ALTO",IF(P61&lt;=40,"MUY ALTO"))))</f>
        <v>BAJO</v>
      </c>
      <c r="R61" s="7">
        <v>10</v>
      </c>
      <c r="S61" s="7">
        <f>(R61*P61)</f>
        <v>40</v>
      </c>
      <c r="T61" s="7" t="str">
        <f>IF(S61&lt;=20,"IV",IF(S61&lt;=120,"III",IF(S61&lt;=500,"II",IF(S61&lt;=4000,"I"))))</f>
        <v>III</v>
      </c>
      <c r="U61" s="7" t="str">
        <f>IF(S61&lt;=20,"ACEPTABLE",IF(S61&lt;=120,"MEJORABLE",IF(S61&lt;=500,"NO ACEPTABLE O ACEPTABLE CON CONTROL ESPECIFICO",IF(S61&lt;=4000,"NO ACEPTABLE"))))</f>
        <v>MEJORABLE</v>
      </c>
      <c r="V61" s="9">
        <v>102</v>
      </c>
      <c r="W61" s="10" t="s">
        <v>35</v>
      </c>
      <c r="X61" s="10" t="s">
        <v>36</v>
      </c>
      <c r="Y61" s="10" t="s">
        <v>37</v>
      </c>
      <c r="Z61" s="10" t="s">
        <v>37</v>
      </c>
      <c r="AA61" s="9" t="s">
        <v>378</v>
      </c>
      <c r="AB61" s="9" t="s">
        <v>379</v>
      </c>
      <c r="AC61" s="9" t="s">
        <v>37</v>
      </c>
      <c r="AD61" s="9" t="s">
        <v>37</v>
      </c>
    </row>
    <row r="62" spans="1:30" ht="117.75" customHeight="1" x14ac:dyDescent="0.25">
      <c r="A62" s="7" t="s">
        <v>48</v>
      </c>
      <c r="B62" s="7" t="s">
        <v>97</v>
      </c>
      <c r="C62" s="7" t="s">
        <v>80</v>
      </c>
      <c r="D62" s="7" t="s">
        <v>67</v>
      </c>
      <c r="E62" s="7" t="s">
        <v>620</v>
      </c>
      <c r="F62" s="7" t="s">
        <v>32</v>
      </c>
      <c r="G62" s="8" t="s">
        <v>33</v>
      </c>
      <c r="H62" s="11" t="s">
        <v>43</v>
      </c>
      <c r="I62" s="11" t="s">
        <v>56</v>
      </c>
      <c r="J62" s="9" t="s">
        <v>46</v>
      </c>
      <c r="K62" s="9" t="s">
        <v>37</v>
      </c>
      <c r="L62" s="9" t="s">
        <v>392</v>
      </c>
      <c r="M62" s="9" t="s">
        <v>730</v>
      </c>
      <c r="N62" s="9">
        <v>1</v>
      </c>
      <c r="O62" s="7">
        <v>2</v>
      </c>
      <c r="P62" s="7">
        <v>2</v>
      </c>
      <c r="Q62" s="7" t="s">
        <v>88</v>
      </c>
      <c r="R62" s="7">
        <v>10</v>
      </c>
      <c r="S62" s="7">
        <f t="shared" ref="S62" si="18">P62*R62</f>
        <v>20</v>
      </c>
      <c r="T62" s="7" t="s">
        <v>89</v>
      </c>
      <c r="U62" s="7" t="s">
        <v>90</v>
      </c>
      <c r="V62" s="9">
        <v>102</v>
      </c>
      <c r="W62" s="10" t="s">
        <v>382</v>
      </c>
      <c r="X62" s="10" t="s">
        <v>36</v>
      </c>
      <c r="Y62" s="10" t="s">
        <v>37</v>
      </c>
      <c r="Z62" s="10" t="s">
        <v>37</v>
      </c>
      <c r="AA62" s="9" t="s">
        <v>378</v>
      </c>
      <c r="AB62" s="9" t="s">
        <v>387</v>
      </c>
      <c r="AC62" s="9" t="s">
        <v>37</v>
      </c>
      <c r="AD62" s="9" t="s">
        <v>37</v>
      </c>
    </row>
    <row r="63" spans="1:30" ht="117.75" customHeight="1" x14ac:dyDescent="0.25">
      <c r="A63" s="7" t="s">
        <v>48</v>
      </c>
      <c r="B63" s="7" t="s">
        <v>97</v>
      </c>
      <c r="C63" s="7" t="s">
        <v>80</v>
      </c>
      <c r="D63" s="7" t="s">
        <v>67</v>
      </c>
      <c r="E63" s="7" t="s">
        <v>610</v>
      </c>
      <c r="F63" s="7" t="s">
        <v>32</v>
      </c>
      <c r="G63" s="8" t="s">
        <v>412</v>
      </c>
      <c r="H63" s="11" t="s">
        <v>477</v>
      </c>
      <c r="I63" s="11" t="s">
        <v>72</v>
      </c>
      <c r="J63" s="9" t="s">
        <v>38</v>
      </c>
      <c r="K63" s="9" t="s">
        <v>37</v>
      </c>
      <c r="L63" s="9" t="s">
        <v>73</v>
      </c>
      <c r="M63" s="9" t="s">
        <v>609</v>
      </c>
      <c r="N63" s="9">
        <v>1</v>
      </c>
      <c r="O63" s="7">
        <v>2</v>
      </c>
      <c r="P63" s="7">
        <f>N63*O63</f>
        <v>2</v>
      </c>
      <c r="Q63" s="7" t="s">
        <v>88</v>
      </c>
      <c r="R63" s="7">
        <v>10</v>
      </c>
      <c r="S63" s="7">
        <f>R63*P63</f>
        <v>20</v>
      </c>
      <c r="T63" s="7" t="str">
        <f>IF(S63&lt;=20,"IV",IF(S63&lt;=120,"III",IF(S63&lt;=500,"II",IF(S63&lt;=4000,"I"))))</f>
        <v>IV</v>
      </c>
      <c r="U63" s="7" t="str">
        <f>IF(S63&lt;=20,"ACEPTABLE",IF(S63&lt;=120,"MEJORABLE",IF(S63&lt;=500,"NO ACEPTABLE O ACEPTABLE CON CONTROL ESPECIFICO",IF(S63&lt;=4000,"NO ACEPTABLE"))))</f>
        <v>ACEPTABLE</v>
      </c>
      <c r="V63" s="9">
        <v>102</v>
      </c>
      <c r="W63" s="10" t="s">
        <v>144</v>
      </c>
      <c r="X63" s="10" t="s">
        <v>36</v>
      </c>
      <c r="Y63" s="10" t="s">
        <v>37</v>
      </c>
      <c r="Z63" s="10" t="s">
        <v>37</v>
      </c>
      <c r="AA63" s="9" t="s">
        <v>37</v>
      </c>
      <c r="AB63" s="9" t="s">
        <v>37</v>
      </c>
      <c r="AC63" s="9" t="s">
        <v>37</v>
      </c>
      <c r="AD63" s="9" t="s">
        <v>37</v>
      </c>
    </row>
    <row r="64" spans="1:30" ht="117.75" customHeight="1" x14ac:dyDescent="0.25">
      <c r="A64" s="7" t="s">
        <v>48</v>
      </c>
      <c r="B64" s="7" t="s">
        <v>121</v>
      </c>
      <c r="C64" s="7" t="s">
        <v>621</v>
      </c>
      <c r="D64" s="7" t="s">
        <v>122</v>
      </c>
      <c r="E64" s="7" t="s">
        <v>622</v>
      </c>
      <c r="F64" s="7" t="s">
        <v>32</v>
      </c>
      <c r="G64" s="8" t="s">
        <v>241</v>
      </c>
      <c r="H64" s="11" t="s">
        <v>123</v>
      </c>
      <c r="I64" s="11" t="s">
        <v>796</v>
      </c>
      <c r="J64" s="9" t="s">
        <v>795</v>
      </c>
      <c r="K64" s="9" t="s">
        <v>37</v>
      </c>
      <c r="L64" s="9" t="s">
        <v>623</v>
      </c>
      <c r="M64" s="9" t="s">
        <v>624</v>
      </c>
      <c r="N64" s="9">
        <v>0</v>
      </c>
      <c r="O64" s="7">
        <v>2</v>
      </c>
      <c r="P64" s="7">
        <v>0</v>
      </c>
      <c r="Q64" s="7" t="s">
        <v>88</v>
      </c>
      <c r="R64" s="7">
        <v>10</v>
      </c>
      <c r="S64" s="7">
        <f>P64*R64</f>
        <v>0</v>
      </c>
      <c r="T64" s="7" t="s">
        <v>89</v>
      </c>
      <c r="U64" s="7" t="s">
        <v>90</v>
      </c>
      <c r="V64" s="9">
        <v>5</v>
      </c>
      <c r="W64" s="10" t="s">
        <v>35</v>
      </c>
      <c r="X64" s="10" t="s">
        <v>36</v>
      </c>
      <c r="Y64" s="10" t="s">
        <v>37</v>
      </c>
      <c r="Z64" s="10" t="s">
        <v>37</v>
      </c>
      <c r="AA64" s="9" t="s">
        <v>798</v>
      </c>
      <c r="AB64" s="9" t="s">
        <v>797</v>
      </c>
      <c r="AC64" s="9" t="s">
        <v>37</v>
      </c>
      <c r="AD64" s="9" t="s">
        <v>37</v>
      </c>
    </row>
    <row r="65" spans="1:34" ht="117.75" customHeight="1" x14ac:dyDescent="0.25">
      <c r="A65" s="7" t="s">
        <v>48</v>
      </c>
      <c r="B65" s="7" t="s">
        <v>98</v>
      </c>
      <c r="C65" s="7" t="s">
        <v>813</v>
      </c>
      <c r="D65" s="7" t="s">
        <v>814</v>
      </c>
      <c r="E65" s="7" t="s">
        <v>815</v>
      </c>
      <c r="F65" s="7" t="s">
        <v>32</v>
      </c>
      <c r="G65" s="8" t="s">
        <v>241</v>
      </c>
      <c r="H65" s="11" t="s">
        <v>123</v>
      </c>
      <c r="I65" s="11" t="s">
        <v>796</v>
      </c>
      <c r="J65" s="9" t="s">
        <v>795</v>
      </c>
      <c r="K65" s="9" t="s">
        <v>37</v>
      </c>
      <c r="L65" s="9" t="s">
        <v>623</v>
      </c>
      <c r="M65" s="9" t="s">
        <v>624</v>
      </c>
      <c r="N65" s="9">
        <v>0</v>
      </c>
      <c r="O65" s="7">
        <v>2</v>
      </c>
      <c r="P65" s="7">
        <v>0</v>
      </c>
      <c r="Q65" s="7" t="s">
        <v>88</v>
      </c>
      <c r="R65" s="7">
        <v>10</v>
      </c>
      <c r="S65" s="7">
        <f>P65*R65</f>
        <v>0</v>
      </c>
      <c r="T65" s="7" t="s">
        <v>89</v>
      </c>
      <c r="U65" s="7" t="s">
        <v>90</v>
      </c>
      <c r="V65" s="9">
        <v>5</v>
      </c>
      <c r="W65" s="10" t="s">
        <v>35</v>
      </c>
      <c r="X65" s="10" t="s">
        <v>36</v>
      </c>
      <c r="Y65" s="10" t="s">
        <v>37</v>
      </c>
      <c r="Z65" s="10" t="s">
        <v>37</v>
      </c>
      <c r="AA65" s="9" t="s">
        <v>798</v>
      </c>
      <c r="AB65" s="9" t="s">
        <v>797</v>
      </c>
      <c r="AC65" s="9" t="s">
        <v>37</v>
      </c>
      <c r="AD65" s="9" t="s">
        <v>37</v>
      </c>
    </row>
    <row r="66" spans="1:34" ht="117.75" customHeight="1" x14ac:dyDescent="0.25">
      <c r="A66" s="7" t="s">
        <v>48</v>
      </c>
      <c r="B66" s="7" t="s">
        <v>561</v>
      </c>
      <c r="C66" s="7" t="s">
        <v>625</v>
      </c>
      <c r="D66" s="7" t="s">
        <v>67</v>
      </c>
      <c r="E66" s="7" t="s">
        <v>124</v>
      </c>
      <c r="F66" s="7" t="s">
        <v>32</v>
      </c>
      <c r="G66" s="8" t="s">
        <v>241</v>
      </c>
      <c r="H66" s="11" t="s">
        <v>123</v>
      </c>
      <c r="I66" s="11" t="s">
        <v>796</v>
      </c>
      <c r="J66" s="9" t="s">
        <v>795</v>
      </c>
      <c r="K66" s="9" t="s">
        <v>37</v>
      </c>
      <c r="L66" s="9" t="s">
        <v>623</v>
      </c>
      <c r="M66" s="9" t="s">
        <v>624</v>
      </c>
      <c r="N66" s="9">
        <v>0</v>
      </c>
      <c r="O66" s="7">
        <v>2</v>
      </c>
      <c r="P66" s="7">
        <v>0</v>
      </c>
      <c r="Q66" s="7" t="s">
        <v>88</v>
      </c>
      <c r="R66" s="7">
        <v>10</v>
      </c>
      <c r="S66" s="7">
        <f>P66*R66</f>
        <v>0</v>
      </c>
      <c r="T66" s="7" t="s">
        <v>89</v>
      </c>
      <c r="U66" s="7" t="s">
        <v>90</v>
      </c>
      <c r="V66" s="9">
        <v>5</v>
      </c>
      <c r="W66" s="10" t="s">
        <v>35</v>
      </c>
      <c r="X66" s="10" t="s">
        <v>36</v>
      </c>
      <c r="Y66" s="10" t="s">
        <v>37</v>
      </c>
      <c r="Z66" s="10" t="s">
        <v>37</v>
      </c>
      <c r="AA66" s="9" t="s">
        <v>798</v>
      </c>
      <c r="AB66" s="9" t="s">
        <v>797</v>
      </c>
      <c r="AC66" s="9" t="s">
        <v>37</v>
      </c>
      <c r="AD66" s="9" t="s">
        <v>37</v>
      </c>
    </row>
    <row r="67" spans="1:34" ht="117.75" customHeight="1" x14ac:dyDescent="0.25">
      <c r="A67" s="7" t="s">
        <v>48</v>
      </c>
      <c r="B67" s="7" t="s">
        <v>561</v>
      </c>
      <c r="C67" s="7" t="s">
        <v>625</v>
      </c>
      <c r="D67" s="7" t="s">
        <v>67</v>
      </c>
      <c r="E67" s="7" t="s">
        <v>124</v>
      </c>
      <c r="F67" s="7" t="s">
        <v>32</v>
      </c>
      <c r="G67" s="8" t="s">
        <v>33</v>
      </c>
      <c r="H67" s="11" t="s">
        <v>45</v>
      </c>
      <c r="I67" s="11" t="s">
        <v>125</v>
      </c>
      <c r="J67" s="9" t="s">
        <v>46</v>
      </c>
      <c r="K67" s="9" t="s">
        <v>37</v>
      </c>
      <c r="L67" s="9" t="s">
        <v>626</v>
      </c>
      <c r="M67" s="9" t="s">
        <v>733</v>
      </c>
      <c r="N67" s="9">
        <v>1</v>
      </c>
      <c r="O67" s="7">
        <v>2</v>
      </c>
      <c r="P67" s="7">
        <v>2</v>
      </c>
      <c r="Q67" s="7" t="str">
        <f t="shared" ref="Q67:Q128" si="19">IF(P67&lt;=4,"BAJO",IF(P67&lt;=8,"MEDIO",IF(P67&lt;=20,"ALTO",IF(P67&lt;=40,"MUY ALTO"))))</f>
        <v>BAJO</v>
      </c>
      <c r="R67" s="7">
        <v>10</v>
      </c>
      <c r="S67" s="7">
        <f t="shared" ref="S67:S74" si="20">P67*R67</f>
        <v>20</v>
      </c>
      <c r="T67" s="7" t="str">
        <f t="shared" ref="T67:T124" si="21">IF(S67&lt;=20,"IV",IF(S67&lt;=120,"III",IF(S67&lt;=500,"II",IF(S67&lt;=4000,"I"))))</f>
        <v>IV</v>
      </c>
      <c r="U67" s="7" t="str">
        <f t="shared" ref="U67:U124" si="22">IF(S67&lt;=20,"ACEPTABLE",IF(S67&lt;=120,"MEJORABLE",IF(S67&lt;=500,"NO ACEPTABLE O ACEPTABLE CON CONTROL ESPECIFICO",IF(S67&lt;=4000,"NO ACEPTABLE"))))</f>
        <v>ACEPTABLE</v>
      </c>
      <c r="V67" s="9">
        <v>5</v>
      </c>
      <c r="W67" s="10" t="s">
        <v>35</v>
      </c>
      <c r="X67" s="10" t="s">
        <v>36</v>
      </c>
      <c r="Y67" s="10" t="s">
        <v>37</v>
      </c>
      <c r="Z67" s="10" t="s">
        <v>37</v>
      </c>
      <c r="AA67" s="9" t="s">
        <v>627</v>
      </c>
      <c r="AB67" s="9" t="s">
        <v>387</v>
      </c>
      <c r="AC67" s="9" t="s">
        <v>37</v>
      </c>
      <c r="AD67" s="9" t="s">
        <v>37</v>
      </c>
    </row>
    <row r="68" spans="1:34" ht="117.75" customHeight="1" x14ac:dyDescent="0.25">
      <c r="A68" s="7" t="s">
        <v>48</v>
      </c>
      <c r="B68" s="7" t="s">
        <v>563</v>
      </c>
      <c r="C68" s="7" t="s">
        <v>734</v>
      </c>
      <c r="D68" s="7" t="s">
        <v>76</v>
      </c>
      <c r="E68" s="7" t="s">
        <v>564</v>
      </c>
      <c r="F68" s="7" t="s">
        <v>32</v>
      </c>
      <c r="G68" s="8" t="s">
        <v>33</v>
      </c>
      <c r="H68" s="11" t="s">
        <v>43</v>
      </c>
      <c r="I68" s="11" t="s">
        <v>56</v>
      </c>
      <c r="J68" s="9" t="s">
        <v>46</v>
      </c>
      <c r="K68" s="9" t="s">
        <v>37</v>
      </c>
      <c r="L68" s="9" t="s">
        <v>392</v>
      </c>
      <c r="M68" s="9" t="s">
        <v>733</v>
      </c>
      <c r="N68" s="9">
        <v>1</v>
      </c>
      <c r="O68" s="7">
        <v>2</v>
      </c>
      <c r="P68" s="7">
        <v>2</v>
      </c>
      <c r="Q68" s="7" t="str">
        <f t="shared" si="19"/>
        <v>BAJO</v>
      </c>
      <c r="R68" s="7">
        <v>10</v>
      </c>
      <c r="S68" s="7">
        <f t="shared" si="20"/>
        <v>20</v>
      </c>
      <c r="T68" s="7" t="str">
        <f t="shared" si="21"/>
        <v>IV</v>
      </c>
      <c r="U68" s="7" t="str">
        <f t="shared" si="22"/>
        <v>ACEPTABLE</v>
      </c>
      <c r="V68" s="9">
        <v>5</v>
      </c>
      <c r="W68" s="10" t="s">
        <v>35</v>
      </c>
      <c r="X68" s="10" t="s">
        <v>36</v>
      </c>
      <c r="Y68" s="10" t="s">
        <v>37</v>
      </c>
      <c r="Z68" s="10" t="s">
        <v>37</v>
      </c>
      <c r="AA68" s="9" t="s">
        <v>393</v>
      </c>
      <c r="AB68" s="9" t="s">
        <v>387</v>
      </c>
      <c r="AC68" s="9" t="s">
        <v>37</v>
      </c>
      <c r="AD68" s="9" t="s">
        <v>37</v>
      </c>
    </row>
    <row r="69" spans="1:34" ht="117.75" customHeight="1" x14ac:dyDescent="0.25">
      <c r="A69" s="7" t="s">
        <v>48</v>
      </c>
      <c r="B69" s="7" t="s">
        <v>132</v>
      </c>
      <c r="C69" s="7" t="s">
        <v>133</v>
      </c>
      <c r="D69" s="7" t="s">
        <v>76</v>
      </c>
      <c r="E69" s="7" t="s">
        <v>134</v>
      </c>
      <c r="F69" s="7" t="s">
        <v>32</v>
      </c>
      <c r="G69" s="8" t="s">
        <v>33</v>
      </c>
      <c r="H69" s="11" t="s">
        <v>43</v>
      </c>
      <c r="I69" s="11" t="s">
        <v>56</v>
      </c>
      <c r="J69" s="9" t="s">
        <v>46</v>
      </c>
      <c r="K69" s="9" t="s">
        <v>37</v>
      </c>
      <c r="L69" s="9" t="s">
        <v>392</v>
      </c>
      <c r="M69" s="9" t="s">
        <v>47</v>
      </c>
      <c r="N69" s="9">
        <v>0</v>
      </c>
      <c r="O69" s="7">
        <v>2</v>
      </c>
      <c r="P69" s="7">
        <f t="shared" ref="P69:P128" si="23">N69*O69</f>
        <v>0</v>
      </c>
      <c r="Q69" s="7" t="str">
        <f t="shared" si="19"/>
        <v>BAJO</v>
      </c>
      <c r="R69" s="7">
        <v>10</v>
      </c>
      <c r="S69" s="7">
        <f t="shared" si="20"/>
        <v>0</v>
      </c>
      <c r="T69" s="7" t="str">
        <f t="shared" si="21"/>
        <v>IV</v>
      </c>
      <c r="U69" s="7" t="str">
        <f t="shared" si="22"/>
        <v>ACEPTABLE</v>
      </c>
      <c r="V69" s="9">
        <v>4</v>
      </c>
      <c r="W69" s="10" t="s">
        <v>382</v>
      </c>
      <c r="X69" s="10" t="s">
        <v>36</v>
      </c>
      <c r="Y69" s="10" t="s">
        <v>37</v>
      </c>
      <c r="Z69" s="10" t="s">
        <v>37</v>
      </c>
      <c r="AA69" s="9" t="s">
        <v>393</v>
      </c>
      <c r="AB69" s="9" t="s">
        <v>387</v>
      </c>
      <c r="AC69" s="9" t="s">
        <v>37</v>
      </c>
      <c r="AD69" s="9" t="s">
        <v>37</v>
      </c>
    </row>
    <row r="70" spans="1:34" ht="117.75" customHeight="1" x14ac:dyDescent="0.25">
      <c r="A70" s="7" t="s">
        <v>48</v>
      </c>
      <c r="B70" s="7" t="s">
        <v>132</v>
      </c>
      <c r="C70" s="7" t="s">
        <v>133</v>
      </c>
      <c r="D70" s="7" t="s">
        <v>76</v>
      </c>
      <c r="E70" s="7" t="s">
        <v>135</v>
      </c>
      <c r="F70" s="7" t="s">
        <v>32</v>
      </c>
      <c r="G70" s="8" t="s">
        <v>33</v>
      </c>
      <c r="H70" s="11" t="s">
        <v>43</v>
      </c>
      <c r="I70" s="11" t="s">
        <v>489</v>
      </c>
      <c r="J70" s="9" t="s">
        <v>46</v>
      </c>
      <c r="K70" s="9" t="s">
        <v>37</v>
      </c>
      <c r="L70" s="9" t="s">
        <v>37</v>
      </c>
      <c r="M70" s="9" t="s">
        <v>570</v>
      </c>
      <c r="N70" s="9">
        <v>1</v>
      </c>
      <c r="O70" s="7">
        <v>2</v>
      </c>
      <c r="P70" s="7">
        <f t="shared" si="23"/>
        <v>2</v>
      </c>
      <c r="Q70" s="7" t="str">
        <f t="shared" si="19"/>
        <v>BAJO</v>
      </c>
      <c r="R70" s="7">
        <v>10</v>
      </c>
      <c r="S70" s="7">
        <f t="shared" si="20"/>
        <v>20</v>
      </c>
      <c r="T70" s="7" t="str">
        <f t="shared" si="21"/>
        <v>IV</v>
      </c>
      <c r="U70" s="7" t="str">
        <f t="shared" si="22"/>
        <v>ACEPTABLE</v>
      </c>
      <c r="V70" s="9">
        <v>4</v>
      </c>
      <c r="W70" s="10" t="s">
        <v>382</v>
      </c>
      <c r="X70" s="10" t="s">
        <v>36</v>
      </c>
      <c r="Y70" s="10" t="s">
        <v>37</v>
      </c>
      <c r="Z70" s="10" t="s">
        <v>37</v>
      </c>
      <c r="AA70" s="9" t="s">
        <v>393</v>
      </c>
      <c r="AB70" s="9" t="s">
        <v>387</v>
      </c>
      <c r="AC70" s="9" t="s">
        <v>37</v>
      </c>
      <c r="AD70" s="9" t="s">
        <v>37</v>
      </c>
    </row>
    <row r="71" spans="1:34" ht="117.75" customHeight="1" x14ac:dyDescent="0.25">
      <c r="A71" s="7" t="s">
        <v>48</v>
      </c>
      <c r="B71" s="7" t="s">
        <v>132</v>
      </c>
      <c r="C71" s="7" t="s">
        <v>133</v>
      </c>
      <c r="D71" s="7" t="s">
        <v>136</v>
      </c>
      <c r="E71" s="7" t="s">
        <v>135</v>
      </c>
      <c r="F71" s="7" t="s">
        <v>32</v>
      </c>
      <c r="G71" s="8" t="s">
        <v>241</v>
      </c>
      <c r="H71" s="11" t="s">
        <v>117</v>
      </c>
      <c r="I71" s="11" t="s">
        <v>138</v>
      </c>
      <c r="J71" s="9" t="s">
        <v>118</v>
      </c>
      <c r="K71" s="9" t="s">
        <v>140</v>
      </c>
      <c r="L71" s="9" t="s">
        <v>139</v>
      </c>
      <c r="M71" s="9" t="s">
        <v>615</v>
      </c>
      <c r="N71" s="9">
        <v>0</v>
      </c>
      <c r="O71" s="7">
        <v>2</v>
      </c>
      <c r="P71" s="7">
        <f t="shared" si="23"/>
        <v>0</v>
      </c>
      <c r="Q71" s="7" t="str">
        <f t="shared" si="19"/>
        <v>BAJO</v>
      </c>
      <c r="R71" s="7">
        <v>10</v>
      </c>
      <c r="S71" s="7">
        <f>P71*R71</f>
        <v>0</v>
      </c>
      <c r="T71" s="7" t="str">
        <f t="shared" si="21"/>
        <v>IV</v>
      </c>
      <c r="U71" s="7" t="str">
        <f t="shared" si="22"/>
        <v>ACEPTABLE</v>
      </c>
      <c r="V71" s="9">
        <v>4</v>
      </c>
      <c r="W71" s="10" t="s">
        <v>799</v>
      </c>
      <c r="X71" s="10" t="s">
        <v>36</v>
      </c>
      <c r="Y71" s="10" t="s">
        <v>37</v>
      </c>
      <c r="Z71" s="10" t="s">
        <v>37</v>
      </c>
      <c r="AA71" s="9" t="s">
        <v>492</v>
      </c>
      <c r="AB71" s="9" t="s">
        <v>629</v>
      </c>
      <c r="AC71" s="9" t="s">
        <v>37</v>
      </c>
      <c r="AD71" s="9" t="s">
        <v>37</v>
      </c>
    </row>
    <row r="72" spans="1:34" ht="117.75" customHeight="1" x14ac:dyDescent="0.25">
      <c r="A72" s="7" t="s">
        <v>48</v>
      </c>
      <c r="B72" s="7" t="s">
        <v>132</v>
      </c>
      <c r="C72" s="7" t="s">
        <v>133</v>
      </c>
      <c r="D72" s="7" t="s">
        <v>136</v>
      </c>
      <c r="E72" s="14" t="s">
        <v>141</v>
      </c>
      <c r="F72" s="7" t="s">
        <v>32</v>
      </c>
      <c r="G72" s="11" t="s">
        <v>111</v>
      </c>
      <c r="H72" s="80" t="s">
        <v>383</v>
      </c>
      <c r="I72" s="81" t="s">
        <v>137</v>
      </c>
      <c r="J72" s="82" t="s">
        <v>630</v>
      </c>
      <c r="K72" s="9" t="s">
        <v>140</v>
      </c>
      <c r="L72" s="9" t="s">
        <v>142</v>
      </c>
      <c r="M72" s="82" t="s">
        <v>143</v>
      </c>
      <c r="N72" s="9">
        <v>0</v>
      </c>
      <c r="O72" s="7">
        <v>2</v>
      </c>
      <c r="P72" s="7">
        <f t="shared" si="23"/>
        <v>0</v>
      </c>
      <c r="Q72" s="7" t="str">
        <f t="shared" si="19"/>
        <v>BAJO</v>
      </c>
      <c r="R72" s="7">
        <v>10</v>
      </c>
      <c r="S72" s="7">
        <f t="shared" si="20"/>
        <v>0</v>
      </c>
      <c r="T72" s="7" t="str">
        <f t="shared" si="21"/>
        <v>IV</v>
      </c>
      <c r="U72" s="7" t="str">
        <f t="shared" si="22"/>
        <v>ACEPTABLE</v>
      </c>
      <c r="V72" s="9">
        <v>4</v>
      </c>
      <c r="W72" s="10" t="s">
        <v>144</v>
      </c>
      <c r="X72" s="10" t="s">
        <v>36</v>
      </c>
      <c r="Y72" s="10" t="s">
        <v>37</v>
      </c>
      <c r="Z72" s="10" t="s">
        <v>37</v>
      </c>
      <c r="AA72" s="9" t="s">
        <v>492</v>
      </c>
      <c r="AB72" s="9" t="s">
        <v>629</v>
      </c>
      <c r="AC72" s="9" t="s">
        <v>37</v>
      </c>
      <c r="AD72" s="9" t="s">
        <v>37</v>
      </c>
    </row>
    <row r="73" spans="1:34" ht="117.75" customHeight="1" x14ac:dyDescent="0.25">
      <c r="A73" s="7" t="s">
        <v>48</v>
      </c>
      <c r="B73" s="7" t="s">
        <v>132</v>
      </c>
      <c r="C73" s="7" t="s">
        <v>133</v>
      </c>
      <c r="D73" s="7" t="s">
        <v>136</v>
      </c>
      <c r="E73" s="14" t="s">
        <v>141</v>
      </c>
      <c r="F73" s="7" t="s">
        <v>32</v>
      </c>
      <c r="G73" s="8" t="s">
        <v>33</v>
      </c>
      <c r="H73" s="11" t="s">
        <v>43</v>
      </c>
      <c r="I73" s="83" t="s">
        <v>631</v>
      </c>
      <c r="J73" s="9" t="s">
        <v>46</v>
      </c>
      <c r="K73" s="9" t="s">
        <v>37</v>
      </c>
      <c r="L73" s="9" t="s">
        <v>37</v>
      </c>
      <c r="M73" s="9" t="s">
        <v>585</v>
      </c>
      <c r="N73" s="9">
        <v>0</v>
      </c>
      <c r="O73" s="7">
        <v>2</v>
      </c>
      <c r="P73" s="7">
        <f t="shared" si="23"/>
        <v>0</v>
      </c>
      <c r="Q73" s="7" t="str">
        <f t="shared" si="19"/>
        <v>BAJO</v>
      </c>
      <c r="R73" s="7">
        <v>10</v>
      </c>
      <c r="S73" s="7">
        <f t="shared" si="20"/>
        <v>0</v>
      </c>
      <c r="T73" s="7" t="str">
        <f t="shared" si="21"/>
        <v>IV</v>
      </c>
      <c r="U73" s="7" t="str">
        <f t="shared" si="22"/>
        <v>ACEPTABLE</v>
      </c>
      <c r="V73" s="9">
        <v>4</v>
      </c>
      <c r="W73" s="10" t="s">
        <v>382</v>
      </c>
      <c r="X73" s="10" t="s">
        <v>36</v>
      </c>
      <c r="Y73" s="10" t="s">
        <v>37</v>
      </c>
      <c r="Z73" s="10" t="s">
        <v>37</v>
      </c>
      <c r="AA73" s="9" t="s">
        <v>393</v>
      </c>
      <c r="AB73" s="9" t="s">
        <v>387</v>
      </c>
      <c r="AC73" s="9" t="s">
        <v>37</v>
      </c>
      <c r="AD73" s="9" t="s">
        <v>37</v>
      </c>
      <c r="AH73">
        <v>0</v>
      </c>
    </row>
    <row r="74" spans="1:34" ht="191.25" x14ac:dyDescent="0.25">
      <c r="A74" s="7" t="s">
        <v>48</v>
      </c>
      <c r="B74" s="7" t="s">
        <v>132</v>
      </c>
      <c r="C74" s="7" t="s">
        <v>133</v>
      </c>
      <c r="D74" s="7" t="s">
        <v>136</v>
      </c>
      <c r="E74" s="14" t="s">
        <v>145</v>
      </c>
      <c r="F74" s="7" t="s">
        <v>32</v>
      </c>
      <c r="G74" s="11" t="s">
        <v>111</v>
      </c>
      <c r="H74" s="80" t="s">
        <v>383</v>
      </c>
      <c r="I74" s="81" t="s">
        <v>146</v>
      </c>
      <c r="J74" s="82" t="s">
        <v>632</v>
      </c>
      <c r="K74" s="9" t="s">
        <v>140</v>
      </c>
      <c r="L74" s="9" t="s">
        <v>149</v>
      </c>
      <c r="M74" s="82" t="s">
        <v>147</v>
      </c>
      <c r="N74" s="9">
        <v>2</v>
      </c>
      <c r="O74" s="7">
        <v>2</v>
      </c>
      <c r="P74" s="7">
        <f t="shared" si="23"/>
        <v>4</v>
      </c>
      <c r="Q74" s="7" t="str">
        <f t="shared" si="19"/>
        <v>BAJO</v>
      </c>
      <c r="R74" s="7">
        <v>10</v>
      </c>
      <c r="S74" s="7">
        <f t="shared" si="20"/>
        <v>40</v>
      </c>
      <c r="T74" s="7" t="str">
        <f t="shared" si="21"/>
        <v>III</v>
      </c>
      <c r="U74" s="7" t="str">
        <f t="shared" si="22"/>
        <v>MEJORABLE</v>
      </c>
      <c r="V74" s="9">
        <v>4</v>
      </c>
      <c r="W74" s="10" t="s">
        <v>35</v>
      </c>
      <c r="X74" s="10" t="s">
        <v>36</v>
      </c>
      <c r="Y74" s="10" t="s">
        <v>37</v>
      </c>
      <c r="Z74" s="10" t="s">
        <v>37</v>
      </c>
      <c r="AA74" s="9" t="s">
        <v>492</v>
      </c>
      <c r="AB74" s="9" t="s">
        <v>148</v>
      </c>
      <c r="AC74" s="9" t="s">
        <v>37</v>
      </c>
      <c r="AD74" s="9" t="s">
        <v>37</v>
      </c>
      <c r="AH74" t="s">
        <v>45</v>
      </c>
    </row>
    <row r="75" spans="1:34" ht="112.5" x14ac:dyDescent="0.25">
      <c r="A75" s="7" t="s">
        <v>48</v>
      </c>
      <c r="B75" s="7" t="s">
        <v>132</v>
      </c>
      <c r="C75" s="7" t="s">
        <v>133</v>
      </c>
      <c r="D75" s="7" t="s">
        <v>136</v>
      </c>
      <c r="E75" s="14" t="s">
        <v>145</v>
      </c>
      <c r="F75" s="7" t="s">
        <v>32</v>
      </c>
      <c r="G75" s="11" t="s">
        <v>111</v>
      </c>
      <c r="H75" s="11" t="s">
        <v>335</v>
      </c>
      <c r="I75" s="11" t="s">
        <v>709</v>
      </c>
      <c r="J75" s="9" t="s">
        <v>46</v>
      </c>
      <c r="K75" s="9" t="s">
        <v>140</v>
      </c>
      <c r="L75" s="9" t="s">
        <v>110</v>
      </c>
      <c r="M75" s="9" t="s">
        <v>613</v>
      </c>
      <c r="N75" s="9">
        <v>1</v>
      </c>
      <c r="O75" s="7">
        <v>2</v>
      </c>
      <c r="P75" s="7">
        <f t="shared" si="23"/>
        <v>2</v>
      </c>
      <c r="Q75" s="7" t="str">
        <f t="shared" si="19"/>
        <v>BAJO</v>
      </c>
      <c r="R75" s="7">
        <v>10</v>
      </c>
      <c r="S75" s="7">
        <f>P75*R75</f>
        <v>20</v>
      </c>
      <c r="T75" s="7" t="str">
        <f t="shared" si="21"/>
        <v>IV</v>
      </c>
      <c r="U75" s="7" t="str">
        <f t="shared" si="22"/>
        <v>ACEPTABLE</v>
      </c>
      <c r="V75" s="9">
        <v>4</v>
      </c>
      <c r="W75" s="10" t="s">
        <v>382</v>
      </c>
      <c r="X75" s="10" t="s">
        <v>36</v>
      </c>
      <c r="Y75" s="10" t="s">
        <v>37</v>
      </c>
      <c r="Z75" s="10" t="s">
        <v>37</v>
      </c>
      <c r="AA75" s="9"/>
      <c r="AB75" s="9" t="s">
        <v>614</v>
      </c>
      <c r="AC75" s="9" t="s">
        <v>37</v>
      </c>
      <c r="AD75" s="9" t="s">
        <v>37</v>
      </c>
      <c r="AH75" t="s">
        <v>384</v>
      </c>
    </row>
    <row r="76" spans="1:34" ht="123.75" x14ac:dyDescent="0.25">
      <c r="A76" s="7" t="s">
        <v>48</v>
      </c>
      <c r="B76" s="7" t="s">
        <v>132</v>
      </c>
      <c r="C76" s="7" t="s">
        <v>133</v>
      </c>
      <c r="D76" s="7" t="s">
        <v>136</v>
      </c>
      <c r="E76" s="14" t="s">
        <v>145</v>
      </c>
      <c r="F76" s="7" t="s">
        <v>32</v>
      </c>
      <c r="G76" s="8" t="s">
        <v>412</v>
      </c>
      <c r="H76" s="11" t="s">
        <v>477</v>
      </c>
      <c r="I76" s="11" t="s">
        <v>72</v>
      </c>
      <c r="J76" s="9" t="s">
        <v>38</v>
      </c>
      <c r="K76" s="9" t="s">
        <v>140</v>
      </c>
      <c r="L76" s="9" t="s">
        <v>82</v>
      </c>
      <c r="M76" s="9" t="s">
        <v>150</v>
      </c>
      <c r="N76" s="9">
        <v>1</v>
      </c>
      <c r="O76" s="7">
        <v>2</v>
      </c>
      <c r="P76" s="7">
        <f t="shared" si="23"/>
        <v>2</v>
      </c>
      <c r="Q76" s="7" t="str">
        <f t="shared" si="19"/>
        <v>BAJO</v>
      </c>
      <c r="R76" s="7">
        <v>10</v>
      </c>
      <c r="S76" s="7">
        <f t="shared" ref="S76:S77" si="24">R76*P76</f>
        <v>20</v>
      </c>
      <c r="T76" s="7" t="str">
        <f t="shared" si="21"/>
        <v>IV</v>
      </c>
      <c r="U76" s="7" t="str">
        <f t="shared" si="22"/>
        <v>ACEPTABLE</v>
      </c>
      <c r="V76" s="9">
        <v>4</v>
      </c>
      <c r="W76" s="10" t="s">
        <v>144</v>
      </c>
      <c r="X76" s="10" t="s">
        <v>36</v>
      </c>
      <c r="Y76" s="10" t="s">
        <v>37</v>
      </c>
      <c r="Z76" s="10" t="s">
        <v>37</v>
      </c>
      <c r="AA76" s="9" t="s">
        <v>37</v>
      </c>
      <c r="AB76" s="9" t="s">
        <v>37</v>
      </c>
      <c r="AC76" s="9" t="s">
        <v>37</v>
      </c>
      <c r="AD76" s="9" t="s">
        <v>37</v>
      </c>
    </row>
    <row r="77" spans="1:34" ht="111" customHeight="1" x14ac:dyDescent="0.25">
      <c r="A77" s="7" t="s">
        <v>48</v>
      </c>
      <c r="B77" s="7" t="s">
        <v>132</v>
      </c>
      <c r="C77" s="7" t="s">
        <v>510</v>
      </c>
      <c r="D77" s="7" t="s">
        <v>511</v>
      </c>
      <c r="E77" s="14" t="s">
        <v>502</v>
      </c>
      <c r="F77" s="7" t="s">
        <v>32</v>
      </c>
      <c r="G77" s="8" t="s">
        <v>412</v>
      </c>
      <c r="H77" s="11" t="s">
        <v>477</v>
      </c>
      <c r="I77" s="11" t="s">
        <v>72</v>
      </c>
      <c r="J77" s="9" t="s">
        <v>38</v>
      </c>
      <c r="K77" s="9" t="s">
        <v>140</v>
      </c>
      <c r="L77" s="9" t="s">
        <v>512</v>
      </c>
      <c r="M77" s="9" t="s">
        <v>150</v>
      </c>
      <c r="N77" s="9">
        <v>1</v>
      </c>
      <c r="O77" s="7">
        <v>2</v>
      </c>
      <c r="P77" s="7">
        <f t="shared" si="23"/>
        <v>2</v>
      </c>
      <c r="Q77" s="7" t="str">
        <f t="shared" si="19"/>
        <v>BAJO</v>
      </c>
      <c r="R77" s="7">
        <v>10</v>
      </c>
      <c r="S77" s="7">
        <f t="shared" si="24"/>
        <v>20</v>
      </c>
      <c r="T77" s="7" t="str">
        <f t="shared" si="21"/>
        <v>IV</v>
      </c>
      <c r="U77" s="7" t="str">
        <f t="shared" si="22"/>
        <v>ACEPTABLE</v>
      </c>
      <c r="V77" s="9">
        <v>9</v>
      </c>
      <c r="W77" s="10" t="s">
        <v>144</v>
      </c>
      <c r="X77" s="10" t="s">
        <v>36</v>
      </c>
      <c r="Y77" s="10" t="s">
        <v>37</v>
      </c>
      <c r="Z77" s="10" t="s">
        <v>37</v>
      </c>
      <c r="AA77" s="9" t="s">
        <v>37</v>
      </c>
      <c r="AB77" s="9" t="s">
        <v>37</v>
      </c>
      <c r="AC77" s="9" t="s">
        <v>37</v>
      </c>
      <c r="AD77" s="9" t="s">
        <v>37</v>
      </c>
    </row>
    <row r="78" spans="1:34" ht="69" x14ac:dyDescent="0.25">
      <c r="A78" s="7" t="s">
        <v>48</v>
      </c>
      <c r="B78" s="7" t="s">
        <v>132</v>
      </c>
      <c r="C78" s="15" t="s">
        <v>151</v>
      </c>
      <c r="D78" s="7" t="s">
        <v>76</v>
      </c>
      <c r="E78" s="7" t="s">
        <v>152</v>
      </c>
      <c r="F78" s="7" t="s">
        <v>32</v>
      </c>
      <c r="G78" s="8" t="s">
        <v>33</v>
      </c>
      <c r="H78" s="11" t="s">
        <v>43</v>
      </c>
      <c r="I78" s="11" t="s">
        <v>56</v>
      </c>
      <c r="J78" s="9" t="s">
        <v>46</v>
      </c>
      <c r="K78" s="9" t="s">
        <v>37</v>
      </c>
      <c r="L78" s="9" t="s">
        <v>392</v>
      </c>
      <c r="M78" s="9" t="s">
        <v>585</v>
      </c>
      <c r="N78" s="9">
        <v>1</v>
      </c>
      <c r="O78" s="7">
        <v>2</v>
      </c>
      <c r="P78" s="7">
        <f t="shared" si="23"/>
        <v>2</v>
      </c>
      <c r="Q78" s="7" t="str">
        <f t="shared" si="19"/>
        <v>BAJO</v>
      </c>
      <c r="R78" s="7">
        <v>10</v>
      </c>
      <c r="S78" s="7">
        <f t="shared" ref="S78:S79" si="25">P78*R78</f>
        <v>20</v>
      </c>
      <c r="T78" s="7" t="str">
        <f t="shared" si="21"/>
        <v>IV</v>
      </c>
      <c r="U78" s="7" t="str">
        <f t="shared" si="22"/>
        <v>ACEPTABLE</v>
      </c>
      <c r="V78" s="9">
        <v>4</v>
      </c>
      <c r="W78" s="10" t="s">
        <v>382</v>
      </c>
      <c r="X78" s="10" t="s">
        <v>36</v>
      </c>
      <c r="Y78" s="10" t="s">
        <v>37</v>
      </c>
      <c r="Z78" s="10" t="s">
        <v>37</v>
      </c>
      <c r="AA78" s="9" t="s">
        <v>393</v>
      </c>
      <c r="AB78" s="9" t="s">
        <v>387</v>
      </c>
      <c r="AC78" s="9" t="s">
        <v>37</v>
      </c>
      <c r="AD78" s="9" t="s">
        <v>37</v>
      </c>
    </row>
    <row r="79" spans="1:34" ht="117.75" customHeight="1" x14ac:dyDescent="0.25">
      <c r="A79" s="7" t="s">
        <v>48</v>
      </c>
      <c r="B79" s="7" t="s">
        <v>132</v>
      </c>
      <c r="C79" s="15" t="s">
        <v>151</v>
      </c>
      <c r="D79" s="7" t="s">
        <v>136</v>
      </c>
      <c r="E79" s="7" t="s">
        <v>634</v>
      </c>
      <c r="F79" s="7" t="s">
        <v>32</v>
      </c>
      <c r="G79" s="8" t="s">
        <v>33</v>
      </c>
      <c r="H79" s="11" t="s">
        <v>43</v>
      </c>
      <c r="I79" s="11" t="s">
        <v>489</v>
      </c>
      <c r="J79" s="9" t="s">
        <v>46</v>
      </c>
      <c r="K79" s="9" t="s">
        <v>37</v>
      </c>
      <c r="L79" s="9" t="s">
        <v>37</v>
      </c>
      <c r="M79" s="9" t="s">
        <v>585</v>
      </c>
      <c r="N79" s="9">
        <v>1</v>
      </c>
      <c r="O79" s="7">
        <v>2</v>
      </c>
      <c r="P79" s="7">
        <f t="shared" si="23"/>
        <v>2</v>
      </c>
      <c r="Q79" s="7" t="str">
        <f t="shared" si="19"/>
        <v>BAJO</v>
      </c>
      <c r="R79" s="7">
        <v>10</v>
      </c>
      <c r="S79" s="7">
        <f t="shared" si="25"/>
        <v>20</v>
      </c>
      <c r="T79" s="7" t="str">
        <f t="shared" si="21"/>
        <v>IV</v>
      </c>
      <c r="U79" s="7" t="str">
        <f t="shared" si="22"/>
        <v>ACEPTABLE</v>
      </c>
      <c r="V79" s="9">
        <v>4</v>
      </c>
      <c r="W79" s="10" t="s">
        <v>382</v>
      </c>
      <c r="X79" s="10" t="s">
        <v>36</v>
      </c>
      <c r="Y79" s="10" t="s">
        <v>37</v>
      </c>
      <c r="Z79" s="10" t="s">
        <v>37</v>
      </c>
      <c r="AA79" s="9" t="s">
        <v>37</v>
      </c>
      <c r="AB79" s="9" t="s">
        <v>614</v>
      </c>
      <c r="AC79" s="9" t="s">
        <v>37</v>
      </c>
      <c r="AD79" s="9" t="s">
        <v>37</v>
      </c>
      <c r="AH79" t="s">
        <v>441</v>
      </c>
    </row>
    <row r="80" spans="1:34" ht="117.75" customHeight="1" x14ac:dyDescent="0.25">
      <c r="A80" s="7" t="s">
        <v>48</v>
      </c>
      <c r="B80" s="7" t="s">
        <v>132</v>
      </c>
      <c r="C80" s="7" t="s">
        <v>510</v>
      </c>
      <c r="D80" s="7" t="s">
        <v>511</v>
      </c>
      <c r="E80" s="14" t="s">
        <v>502</v>
      </c>
      <c r="F80" s="7" t="s">
        <v>32</v>
      </c>
      <c r="G80" s="12" t="s">
        <v>372</v>
      </c>
      <c r="H80" s="11" t="s">
        <v>588</v>
      </c>
      <c r="I80" s="11" t="s">
        <v>84</v>
      </c>
      <c r="J80" s="9" t="s">
        <v>589</v>
      </c>
      <c r="K80" s="9" t="s">
        <v>37</v>
      </c>
      <c r="L80" s="9" t="s">
        <v>85</v>
      </c>
      <c r="M80" s="9" t="s">
        <v>107</v>
      </c>
      <c r="N80" s="9">
        <v>0</v>
      </c>
      <c r="O80" s="7">
        <v>2</v>
      </c>
      <c r="P80" s="7">
        <f t="shared" si="23"/>
        <v>0</v>
      </c>
      <c r="Q80" s="7" t="str">
        <f t="shared" si="19"/>
        <v>BAJO</v>
      </c>
      <c r="R80" s="7">
        <v>10</v>
      </c>
      <c r="S80" s="7">
        <f>P80*R80</f>
        <v>0</v>
      </c>
      <c r="T80" s="7" t="str">
        <f t="shared" si="21"/>
        <v>IV</v>
      </c>
      <c r="U80" s="7" t="str">
        <f t="shared" si="22"/>
        <v>ACEPTABLE</v>
      </c>
      <c r="V80" s="9">
        <v>2</v>
      </c>
      <c r="W80" s="10" t="s">
        <v>144</v>
      </c>
      <c r="X80" s="10" t="s">
        <v>36</v>
      </c>
      <c r="Y80" s="10" t="s">
        <v>37</v>
      </c>
      <c r="Z80" s="10" t="s">
        <v>37</v>
      </c>
      <c r="AA80" s="9"/>
      <c r="AB80" s="9" t="s">
        <v>590</v>
      </c>
      <c r="AC80" s="9" t="s">
        <v>37</v>
      </c>
      <c r="AD80" s="9" t="s">
        <v>37</v>
      </c>
    </row>
    <row r="81" spans="1:34" ht="117.75" customHeight="1" x14ac:dyDescent="0.25">
      <c r="A81" s="7" t="s">
        <v>48</v>
      </c>
      <c r="B81" s="7" t="s">
        <v>132</v>
      </c>
      <c r="C81" s="15" t="s">
        <v>151</v>
      </c>
      <c r="D81" s="7" t="s">
        <v>136</v>
      </c>
      <c r="E81" s="7" t="s">
        <v>153</v>
      </c>
      <c r="F81" s="7" t="s">
        <v>32</v>
      </c>
      <c r="G81" s="8" t="s">
        <v>241</v>
      </c>
      <c r="H81" s="11" t="s">
        <v>117</v>
      </c>
      <c r="I81" s="11" t="s">
        <v>138</v>
      </c>
      <c r="J81" s="9" t="s">
        <v>118</v>
      </c>
      <c r="K81" s="9" t="s">
        <v>37</v>
      </c>
      <c r="L81" s="9" t="s">
        <v>139</v>
      </c>
      <c r="M81" s="9" t="s">
        <v>615</v>
      </c>
      <c r="N81" s="9">
        <v>0</v>
      </c>
      <c r="O81" s="7">
        <v>2</v>
      </c>
      <c r="P81" s="7">
        <f t="shared" si="23"/>
        <v>0</v>
      </c>
      <c r="Q81" s="7" t="str">
        <f t="shared" si="19"/>
        <v>BAJO</v>
      </c>
      <c r="R81" s="7">
        <v>10</v>
      </c>
      <c r="S81" s="7">
        <f>P81*R81</f>
        <v>0</v>
      </c>
      <c r="T81" s="7" t="str">
        <f t="shared" si="21"/>
        <v>IV</v>
      </c>
      <c r="U81" s="7" t="str">
        <f t="shared" si="22"/>
        <v>ACEPTABLE</v>
      </c>
      <c r="V81" s="9">
        <v>4</v>
      </c>
      <c r="W81" s="10" t="s">
        <v>799</v>
      </c>
      <c r="X81" s="10" t="s">
        <v>36</v>
      </c>
      <c r="Y81" s="10" t="s">
        <v>37</v>
      </c>
      <c r="Z81" s="10" t="s">
        <v>37</v>
      </c>
      <c r="AA81" s="9" t="s">
        <v>492</v>
      </c>
      <c r="AB81" s="9" t="s">
        <v>629</v>
      </c>
      <c r="AC81" s="9" t="s">
        <v>37</v>
      </c>
      <c r="AD81" s="9" t="s">
        <v>37</v>
      </c>
    </row>
    <row r="82" spans="1:34" ht="117.75" customHeight="1" x14ac:dyDescent="0.25">
      <c r="A82" s="7" t="s">
        <v>48</v>
      </c>
      <c r="B82" s="7" t="s">
        <v>132</v>
      </c>
      <c r="C82" s="7" t="s">
        <v>154</v>
      </c>
      <c r="D82" s="7" t="s">
        <v>76</v>
      </c>
      <c r="E82" s="7" t="s">
        <v>155</v>
      </c>
      <c r="F82" s="7" t="s">
        <v>32</v>
      </c>
      <c r="G82" s="8" t="s">
        <v>33</v>
      </c>
      <c r="H82" s="11" t="s">
        <v>43</v>
      </c>
      <c r="I82" s="11" t="s">
        <v>56</v>
      </c>
      <c r="J82" s="9" t="s">
        <v>46</v>
      </c>
      <c r="K82" s="9" t="s">
        <v>37</v>
      </c>
      <c r="L82" s="9" t="s">
        <v>37</v>
      </c>
      <c r="M82" s="9" t="s">
        <v>585</v>
      </c>
      <c r="N82" s="9">
        <v>0</v>
      </c>
      <c r="O82" s="7">
        <v>2</v>
      </c>
      <c r="P82" s="7">
        <f t="shared" si="23"/>
        <v>0</v>
      </c>
      <c r="Q82" s="7" t="str">
        <f t="shared" si="19"/>
        <v>BAJO</v>
      </c>
      <c r="R82" s="7">
        <v>10</v>
      </c>
      <c r="S82" s="7">
        <f>P82*R82</f>
        <v>0</v>
      </c>
      <c r="T82" s="7" t="str">
        <f t="shared" si="21"/>
        <v>IV</v>
      </c>
      <c r="U82" s="7" t="str">
        <f t="shared" si="22"/>
        <v>ACEPTABLE</v>
      </c>
      <c r="V82" s="9">
        <v>4</v>
      </c>
      <c r="W82" s="10" t="s">
        <v>382</v>
      </c>
      <c r="X82" s="10" t="s">
        <v>36</v>
      </c>
      <c r="Y82" s="10" t="s">
        <v>37</v>
      </c>
      <c r="Z82" s="10" t="s">
        <v>37</v>
      </c>
      <c r="AA82" s="9" t="s">
        <v>37</v>
      </c>
      <c r="AB82" s="9" t="s">
        <v>614</v>
      </c>
      <c r="AC82" s="9" t="s">
        <v>37</v>
      </c>
      <c r="AD82" s="9" t="s">
        <v>37</v>
      </c>
    </row>
    <row r="83" spans="1:34" ht="146.25" x14ac:dyDescent="0.25">
      <c r="A83" s="7" t="s">
        <v>48</v>
      </c>
      <c r="B83" s="7" t="s">
        <v>132</v>
      </c>
      <c r="C83" s="7" t="s">
        <v>154</v>
      </c>
      <c r="D83" s="7" t="s">
        <v>136</v>
      </c>
      <c r="E83" s="7" t="s">
        <v>157</v>
      </c>
      <c r="F83" s="7" t="s">
        <v>32</v>
      </c>
      <c r="G83" s="8" t="s">
        <v>33</v>
      </c>
      <c r="H83" s="11" t="s">
        <v>43</v>
      </c>
      <c r="I83" s="11" t="s">
        <v>489</v>
      </c>
      <c r="J83" s="9" t="s">
        <v>46</v>
      </c>
      <c r="K83" s="9" t="s">
        <v>37</v>
      </c>
      <c r="L83" s="9" t="s">
        <v>37</v>
      </c>
      <c r="M83" s="9" t="s">
        <v>585</v>
      </c>
      <c r="N83" s="9">
        <v>0</v>
      </c>
      <c r="O83" s="7">
        <v>2</v>
      </c>
      <c r="P83" s="7">
        <f t="shared" si="23"/>
        <v>0</v>
      </c>
      <c r="Q83" s="7" t="str">
        <f t="shared" si="19"/>
        <v>BAJO</v>
      </c>
      <c r="R83" s="7">
        <v>10</v>
      </c>
      <c r="S83" s="7">
        <f>P83*R83</f>
        <v>0</v>
      </c>
      <c r="T83" s="7" t="str">
        <f t="shared" si="21"/>
        <v>IV</v>
      </c>
      <c r="U83" s="7" t="str">
        <f t="shared" si="22"/>
        <v>ACEPTABLE</v>
      </c>
      <c r="V83" s="9">
        <v>4</v>
      </c>
      <c r="W83" s="10" t="s">
        <v>382</v>
      </c>
      <c r="X83" s="10" t="s">
        <v>36</v>
      </c>
      <c r="Y83" s="10" t="s">
        <v>37</v>
      </c>
      <c r="Z83" s="10" t="s">
        <v>37</v>
      </c>
      <c r="AA83" s="9" t="s">
        <v>37</v>
      </c>
      <c r="AB83" s="9" t="s">
        <v>614</v>
      </c>
      <c r="AC83" s="9" t="s">
        <v>37</v>
      </c>
      <c r="AD83" s="9" t="s">
        <v>37</v>
      </c>
    </row>
    <row r="84" spans="1:34" ht="78.75" x14ac:dyDescent="0.25">
      <c r="A84" s="7" t="s">
        <v>48</v>
      </c>
      <c r="B84" s="7" t="s">
        <v>132</v>
      </c>
      <c r="C84" s="7" t="s">
        <v>154</v>
      </c>
      <c r="D84" s="7" t="s">
        <v>136</v>
      </c>
      <c r="E84" s="7" t="s">
        <v>156</v>
      </c>
      <c r="F84" s="7" t="s">
        <v>32</v>
      </c>
      <c r="G84" s="8" t="s">
        <v>241</v>
      </c>
      <c r="H84" s="11" t="s">
        <v>117</v>
      </c>
      <c r="I84" s="11" t="s">
        <v>138</v>
      </c>
      <c r="J84" s="9" t="s">
        <v>118</v>
      </c>
      <c r="K84" s="9" t="s">
        <v>37</v>
      </c>
      <c r="L84" s="9" t="s">
        <v>139</v>
      </c>
      <c r="M84" s="9" t="s">
        <v>615</v>
      </c>
      <c r="N84" s="9">
        <v>0</v>
      </c>
      <c r="O84" s="7">
        <v>2</v>
      </c>
      <c r="P84" s="7">
        <f t="shared" si="23"/>
        <v>0</v>
      </c>
      <c r="Q84" s="7" t="str">
        <f t="shared" si="19"/>
        <v>BAJO</v>
      </c>
      <c r="R84" s="7">
        <v>10</v>
      </c>
      <c r="S84" s="7">
        <f t="shared" ref="S84:S87" si="26">P84*R84</f>
        <v>0</v>
      </c>
      <c r="T84" s="7" t="str">
        <f t="shared" si="21"/>
        <v>IV</v>
      </c>
      <c r="U84" s="7" t="str">
        <f t="shared" si="22"/>
        <v>ACEPTABLE</v>
      </c>
      <c r="V84" s="9">
        <v>4</v>
      </c>
      <c r="W84" s="10" t="s">
        <v>800</v>
      </c>
      <c r="X84" s="10" t="s">
        <v>36</v>
      </c>
      <c r="Y84" s="10" t="s">
        <v>37</v>
      </c>
      <c r="Z84" s="10" t="s">
        <v>37</v>
      </c>
      <c r="AA84" s="9" t="s">
        <v>492</v>
      </c>
      <c r="AB84" s="9" t="s">
        <v>629</v>
      </c>
      <c r="AC84" s="9" t="s">
        <v>37</v>
      </c>
      <c r="AD84" s="9" t="s">
        <v>37</v>
      </c>
    </row>
    <row r="85" spans="1:34" ht="78.75" x14ac:dyDescent="0.25">
      <c r="A85" s="7" t="s">
        <v>48</v>
      </c>
      <c r="B85" s="7" t="s">
        <v>132</v>
      </c>
      <c r="C85" s="7" t="s">
        <v>635</v>
      </c>
      <c r="D85" s="7" t="s">
        <v>636</v>
      </c>
      <c r="E85" s="7" t="s">
        <v>637</v>
      </c>
      <c r="F85" s="7" t="s">
        <v>32</v>
      </c>
      <c r="G85" s="8" t="s">
        <v>241</v>
      </c>
      <c r="H85" s="11" t="s">
        <v>493</v>
      </c>
      <c r="I85" s="11" t="s">
        <v>503</v>
      </c>
      <c r="J85" s="9" t="s">
        <v>496</v>
      </c>
      <c r="K85" s="9" t="s">
        <v>37</v>
      </c>
      <c r="L85" s="9" t="s">
        <v>408</v>
      </c>
      <c r="M85" s="9" t="s">
        <v>596</v>
      </c>
      <c r="N85" s="9">
        <v>1</v>
      </c>
      <c r="O85" s="7">
        <v>2</v>
      </c>
      <c r="P85" s="7">
        <f t="shared" si="23"/>
        <v>2</v>
      </c>
      <c r="Q85" s="7" t="str">
        <f t="shared" si="19"/>
        <v>BAJO</v>
      </c>
      <c r="R85" s="7">
        <v>10</v>
      </c>
      <c r="S85" s="7">
        <f t="shared" si="26"/>
        <v>20</v>
      </c>
      <c r="T85" s="7" t="str">
        <f t="shared" si="21"/>
        <v>IV</v>
      </c>
      <c r="U85" s="7" t="str">
        <f t="shared" si="22"/>
        <v>ACEPTABLE</v>
      </c>
      <c r="V85" s="9">
        <v>5</v>
      </c>
      <c r="W85" s="10" t="s">
        <v>801</v>
      </c>
      <c r="X85" s="10" t="s">
        <v>36</v>
      </c>
      <c r="Y85" s="10" t="s">
        <v>37</v>
      </c>
      <c r="Z85" s="10" t="s">
        <v>37</v>
      </c>
      <c r="AA85" s="9" t="s">
        <v>37</v>
      </c>
      <c r="AB85" s="11" t="s">
        <v>504</v>
      </c>
      <c r="AC85" s="9" t="s">
        <v>37</v>
      </c>
      <c r="AD85" s="9" t="s">
        <v>37</v>
      </c>
    </row>
    <row r="86" spans="1:34" ht="78.75" x14ac:dyDescent="0.25">
      <c r="A86" s="7" t="s">
        <v>48</v>
      </c>
      <c r="B86" s="7" t="s">
        <v>132</v>
      </c>
      <c r="C86" s="7" t="s">
        <v>635</v>
      </c>
      <c r="D86" s="7" t="s">
        <v>76</v>
      </c>
      <c r="E86" s="7" t="s">
        <v>501</v>
      </c>
      <c r="F86" s="7" t="s">
        <v>32</v>
      </c>
      <c r="G86" s="8" t="s">
        <v>241</v>
      </c>
      <c r="H86" s="11" t="s">
        <v>493</v>
      </c>
      <c r="I86" s="11" t="s">
        <v>499</v>
      </c>
      <c r="J86" s="9" t="s">
        <v>496</v>
      </c>
      <c r="K86" s="9" t="s">
        <v>37</v>
      </c>
      <c r="L86" s="9" t="s">
        <v>408</v>
      </c>
      <c r="M86" s="9" t="s">
        <v>596</v>
      </c>
      <c r="N86" s="9">
        <v>1</v>
      </c>
      <c r="O86" s="7">
        <v>2</v>
      </c>
      <c r="P86" s="7">
        <f t="shared" si="23"/>
        <v>2</v>
      </c>
      <c r="Q86" s="7" t="str">
        <f t="shared" si="19"/>
        <v>BAJO</v>
      </c>
      <c r="R86" s="7">
        <v>10</v>
      </c>
      <c r="S86" s="7">
        <f t="shared" si="26"/>
        <v>20</v>
      </c>
      <c r="T86" s="7" t="str">
        <f t="shared" si="21"/>
        <v>IV</v>
      </c>
      <c r="U86" s="7" t="str">
        <f t="shared" si="22"/>
        <v>ACEPTABLE</v>
      </c>
      <c r="V86" s="9">
        <v>5</v>
      </c>
      <c r="W86" s="10" t="s">
        <v>801</v>
      </c>
      <c r="X86" s="10" t="s">
        <v>36</v>
      </c>
      <c r="Y86" s="10" t="s">
        <v>37</v>
      </c>
      <c r="Z86" s="10" t="s">
        <v>37</v>
      </c>
      <c r="AA86" s="9" t="s">
        <v>37</v>
      </c>
      <c r="AB86" s="11" t="s">
        <v>500</v>
      </c>
      <c r="AC86" s="9" t="s">
        <v>37</v>
      </c>
      <c r="AD86" s="9" t="s">
        <v>37</v>
      </c>
    </row>
    <row r="87" spans="1:34" ht="78.75" x14ac:dyDescent="0.25">
      <c r="A87" s="7" t="s">
        <v>48</v>
      </c>
      <c r="B87" s="7" t="s">
        <v>132</v>
      </c>
      <c r="C87" s="7" t="s">
        <v>635</v>
      </c>
      <c r="D87" s="7" t="s">
        <v>76</v>
      </c>
      <c r="E87" s="7" t="s">
        <v>501</v>
      </c>
      <c r="F87" s="7" t="s">
        <v>32</v>
      </c>
      <c r="G87" s="11" t="s">
        <v>33</v>
      </c>
      <c r="H87" s="80" t="s">
        <v>43</v>
      </c>
      <c r="I87" s="81" t="s">
        <v>787</v>
      </c>
      <c r="J87" s="9" t="s">
        <v>46</v>
      </c>
      <c r="K87" s="9" t="s">
        <v>37</v>
      </c>
      <c r="L87" s="9" t="s">
        <v>37</v>
      </c>
      <c r="M87" s="9" t="s">
        <v>585</v>
      </c>
      <c r="N87" s="9">
        <v>0</v>
      </c>
      <c r="O87" s="7">
        <v>2</v>
      </c>
      <c r="P87" s="7">
        <f t="shared" si="23"/>
        <v>0</v>
      </c>
      <c r="Q87" s="7" t="str">
        <f t="shared" si="19"/>
        <v>BAJO</v>
      </c>
      <c r="R87" s="7">
        <v>10</v>
      </c>
      <c r="S87" s="7">
        <f t="shared" si="26"/>
        <v>0</v>
      </c>
      <c r="T87" s="7" t="str">
        <f t="shared" si="21"/>
        <v>IV</v>
      </c>
      <c r="U87" s="7" t="str">
        <f t="shared" si="22"/>
        <v>ACEPTABLE</v>
      </c>
      <c r="V87" s="9">
        <v>5</v>
      </c>
      <c r="W87" s="10" t="s">
        <v>144</v>
      </c>
      <c r="X87" s="10" t="s">
        <v>36</v>
      </c>
      <c r="Y87" s="10" t="s">
        <v>37</v>
      </c>
      <c r="Z87" s="10" t="s">
        <v>37</v>
      </c>
      <c r="AA87" s="11" t="s">
        <v>37</v>
      </c>
      <c r="AB87" s="11" t="s">
        <v>379</v>
      </c>
      <c r="AC87" s="9" t="s">
        <v>37</v>
      </c>
      <c r="AD87" s="9" t="s">
        <v>37</v>
      </c>
    </row>
    <row r="88" spans="1:34" ht="135" x14ac:dyDescent="0.25">
      <c r="A88" s="7" t="s">
        <v>48</v>
      </c>
      <c r="B88" s="7" t="s">
        <v>159</v>
      </c>
      <c r="C88" s="7" t="s">
        <v>381</v>
      </c>
      <c r="D88" s="7" t="s">
        <v>67</v>
      </c>
      <c r="E88" s="7" t="s">
        <v>55</v>
      </c>
      <c r="F88" s="7" t="s">
        <v>32</v>
      </c>
      <c r="G88" s="12" t="s">
        <v>372</v>
      </c>
      <c r="H88" s="11" t="s">
        <v>588</v>
      </c>
      <c r="I88" s="11" t="s">
        <v>87</v>
      </c>
      <c r="J88" s="11" t="s">
        <v>589</v>
      </c>
      <c r="K88" s="11" t="s">
        <v>34</v>
      </c>
      <c r="L88" s="11" t="s">
        <v>605</v>
      </c>
      <c r="M88" s="9" t="s">
        <v>107</v>
      </c>
      <c r="N88" s="11">
        <v>0</v>
      </c>
      <c r="O88" s="7">
        <v>2</v>
      </c>
      <c r="P88" s="7">
        <f t="shared" si="23"/>
        <v>0</v>
      </c>
      <c r="Q88" s="7" t="str">
        <f t="shared" si="19"/>
        <v>BAJO</v>
      </c>
      <c r="R88" s="7">
        <v>10</v>
      </c>
      <c r="S88" s="7">
        <f>P88*R88</f>
        <v>0</v>
      </c>
      <c r="T88" s="7" t="str">
        <f t="shared" si="21"/>
        <v>IV</v>
      </c>
      <c r="U88" s="7" t="str">
        <f t="shared" si="22"/>
        <v>ACEPTABLE</v>
      </c>
      <c r="V88" s="9">
        <v>3</v>
      </c>
      <c r="W88" s="10" t="s">
        <v>144</v>
      </c>
      <c r="X88" s="7" t="s">
        <v>36</v>
      </c>
      <c r="Y88" s="7" t="s">
        <v>37</v>
      </c>
      <c r="Z88" s="7" t="s">
        <v>37</v>
      </c>
      <c r="AA88" s="11" t="s">
        <v>37</v>
      </c>
      <c r="AB88" s="11" t="s">
        <v>590</v>
      </c>
      <c r="AC88" s="11" t="s">
        <v>37</v>
      </c>
      <c r="AD88" s="9" t="s">
        <v>427</v>
      </c>
    </row>
    <row r="89" spans="1:34" ht="126" customHeight="1" x14ac:dyDescent="0.25">
      <c r="A89" s="7" t="s">
        <v>48</v>
      </c>
      <c r="B89" s="7" t="s">
        <v>159</v>
      </c>
      <c r="C89" s="7" t="s">
        <v>81</v>
      </c>
      <c r="D89" s="7" t="s">
        <v>67</v>
      </c>
      <c r="E89" s="7" t="s">
        <v>71</v>
      </c>
      <c r="F89" s="7" t="s">
        <v>32</v>
      </c>
      <c r="G89" s="8" t="s">
        <v>412</v>
      </c>
      <c r="H89" s="11" t="s">
        <v>477</v>
      </c>
      <c r="I89" s="11" t="s">
        <v>72</v>
      </c>
      <c r="J89" s="9" t="s">
        <v>38</v>
      </c>
      <c r="K89" s="9" t="s">
        <v>140</v>
      </c>
      <c r="L89" s="9" t="s">
        <v>73</v>
      </c>
      <c r="M89" s="9" t="s">
        <v>609</v>
      </c>
      <c r="N89" s="9">
        <v>2</v>
      </c>
      <c r="O89" s="7">
        <v>3</v>
      </c>
      <c r="P89" s="7">
        <f t="shared" si="23"/>
        <v>6</v>
      </c>
      <c r="Q89" s="7" t="str">
        <f t="shared" si="19"/>
        <v>MEDIO</v>
      </c>
      <c r="R89" s="7">
        <v>10</v>
      </c>
      <c r="S89" s="7">
        <f>P89*R89</f>
        <v>60</v>
      </c>
      <c r="T89" s="7" t="str">
        <f t="shared" si="21"/>
        <v>III</v>
      </c>
      <c r="U89" s="7" t="str">
        <f t="shared" si="22"/>
        <v>MEJORABLE</v>
      </c>
      <c r="V89" s="9">
        <v>2</v>
      </c>
      <c r="W89" s="10" t="s">
        <v>144</v>
      </c>
      <c r="X89" s="10" t="s">
        <v>36</v>
      </c>
      <c r="Y89" s="10" t="s">
        <v>37</v>
      </c>
      <c r="Z89" s="10" t="s">
        <v>37</v>
      </c>
      <c r="AA89" s="9" t="s">
        <v>74</v>
      </c>
      <c r="AB89" s="9" t="s">
        <v>725</v>
      </c>
      <c r="AC89" s="9" t="s">
        <v>37</v>
      </c>
      <c r="AD89" s="9" t="s">
        <v>481</v>
      </c>
      <c r="AH89" t="s">
        <v>494</v>
      </c>
    </row>
    <row r="90" spans="1:34" ht="126" customHeight="1" x14ac:dyDescent="0.25">
      <c r="A90" s="7" t="s">
        <v>48</v>
      </c>
      <c r="B90" s="7" t="s">
        <v>160</v>
      </c>
      <c r="C90" s="7" t="s">
        <v>381</v>
      </c>
      <c r="D90" s="7" t="s">
        <v>179</v>
      </c>
      <c r="E90" s="7" t="s">
        <v>161</v>
      </c>
      <c r="F90" s="7" t="s">
        <v>32</v>
      </c>
      <c r="G90" s="12" t="s">
        <v>372</v>
      </c>
      <c r="H90" s="11" t="s">
        <v>588</v>
      </c>
      <c r="I90" s="11" t="s">
        <v>87</v>
      </c>
      <c r="J90" s="9" t="s">
        <v>589</v>
      </c>
      <c r="K90" s="9" t="s">
        <v>34</v>
      </c>
      <c r="L90" s="9" t="s">
        <v>605</v>
      </c>
      <c r="M90" s="9" t="s">
        <v>107</v>
      </c>
      <c r="N90" s="9">
        <v>0</v>
      </c>
      <c r="O90" s="7">
        <v>2</v>
      </c>
      <c r="P90" s="7">
        <f t="shared" si="23"/>
        <v>0</v>
      </c>
      <c r="Q90" s="7" t="str">
        <f t="shared" si="19"/>
        <v>BAJO</v>
      </c>
      <c r="R90" s="7">
        <v>10</v>
      </c>
      <c r="S90" s="7">
        <f>P90*R90</f>
        <v>0</v>
      </c>
      <c r="T90" s="7" t="str">
        <f t="shared" si="21"/>
        <v>IV</v>
      </c>
      <c r="U90" s="7" t="str">
        <f t="shared" si="22"/>
        <v>ACEPTABLE</v>
      </c>
      <c r="V90" s="9">
        <v>12</v>
      </c>
      <c r="W90" s="10" t="s">
        <v>144</v>
      </c>
      <c r="X90" s="10" t="s">
        <v>36</v>
      </c>
      <c r="Y90" s="10" t="s">
        <v>37</v>
      </c>
      <c r="Z90" s="10" t="s">
        <v>37</v>
      </c>
      <c r="AA90" s="9" t="s">
        <v>37</v>
      </c>
      <c r="AB90" s="9" t="s">
        <v>590</v>
      </c>
      <c r="AC90" s="9" t="s">
        <v>37</v>
      </c>
      <c r="AD90" s="9" t="s">
        <v>427</v>
      </c>
    </row>
    <row r="91" spans="1:34" ht="126" customHeight="1" x14ac:dyDescent="0.25">
      <c r="A91" s="7" t="s">
        <v>48</v>
      </c>
      <c r="B91" s="7" t="s">
        <v>160</v>
      </c>
      <c r="C91" s="7" t="s">
        <v>381</v>
      </c>
      <c r="D91" s="7" t="s">
        <v>162</v>
      </c>
      <c r="E91" s="7" t="s">
        <v>161</v>
      </c>
      <c r="F91" s="7" t="s">
        <v>32</v>
      </c>
      <c r="G91" s="8" t="s">
        <v>33</v>
      </c>
      <c r="H91" s="11" t="s">
        <v>43</v>
      </c>
      <c r="I91" s="11" t="s">
        <v>49</v>
      </c>
      <c r="J91" s="9" t="s">
        <v>46</v>
      </c>
      <c r="K91" s="9" t="s">
        <v>37</v>
      </c>
      <c r="L91" s="9" t="s">
        <v>37</v>
      </c>
      <c r="M91" s="9" t="s">
        <v>585</v>
      </c>
      <c r="N91" s="9">
        <v>1</v>
      </c>
      <c r="O91" s="7">
        <v>2</v>
      </c>
      <c r="P91" s="7">
        <f t="shared" si="23"/>
        <v>2</v>
      </c>
      <c r="Q91" s="7" t="str">
        <f t="shared" si="19"/>
        <v>BAJO</v>
      </c>
      <c r="R91" s="7">
        <v>10</v>
      </c>
      <c r="S91" s="7">
        <f t="shared" ref="S91:S99" si="27">P91*R91</f>
        <v>20</v>
      </c>
      <c r="T91" s="7" t="str">
        <f t="shared" si="21"/>
        <v>IV</v>
      </c>
      <c r="U91" s="7" t="str">
        <f t="shared" si="22"/>
        <v>ACEPTABLE</v>
      </c>
      <c r="V91" s="9">
        <v>12</v>
      </c>
      <c r="W91" s="10" t="s">
        <v>382</v>
      </c>
      <c r="X91" s="10" t="s">
        <v>36</v>
      </c>
      <c r="Y91" s="10" t="s">
        <v>37</v>
      </c>
      <c r="Z91" s="10" t="s">
        <v>37</v>
      </c>
      <c r="AA91" s="11" t="s">
        <v>37</v>
      </c>
      <c r="AB91" s="11" t="s">
        <v>379</v>
      </c>
      <c r="AC91" s="9" t="s">
        <v>37</v>
      </c>
      <c r="AD91" s="9" t="s">
        <v>37</v>
      </c>
    </row>
    <row r="92" spans="1:34" ht="155.25" customHeight="1" x14ac:dyDescent="0.25">
      <c r="A92" s="7" t="s">
        <v>48</v>
      </c>
      <c r="B92" s="7" t="s">
        <v>160</v>
      </c>
      <c r="C92" s="7" t="s">
        <v>381</v>
      </c>
      <c r="D92" s="7" t="s">
        <v>76</v>
      </c>
      <c r="E92" s="7" t="s">
        <v>77</v>
      </c>
      <c r="F92" s="7" t="s">
        <v>32</v>
      </c>
      <c r="G92" s="8" t="s">
        <v>33</v>
      </c>
      <c r="H92" s="11" t="s">
        <v>43</v>
      </c>
      <c r="I92" s="11" t="s">
        <v>56</v>
      </c>
      <c r="J92" s="9" t="s">
        <v>46</v>
      </c>
      <c r="K92" s="9" t="s">
        <v>37</v>
      </c>
      <c r="L92" s="9" t="s">
        <v>37</v>
      </c>
      <c r="M92" s="9" t="s">
        <v>585</v>
      </c>
      <c r="N92" s="9">
        <v>1</v>
      </c>
      <c r="O92" s="7">
        <v>2</v>
      </c>
      <c r="P92" s="7">
        <f t="shared" si="23"/>
        <v>2</v>
      </c>
      <c r="Q92" s="7" t="str">
        <f t="shared" si="19"/>
        <v>BAJO</v>
      </c>
      <c r="R92" s="7">
        <v>10</v>
      </c>
      <c r="S92" s="7">
        <f t="shared" si="27"/>
        <v>20</v>
      </c>
      <c r="T92" s="7" t="str">
        <f t="shared" si="21"/>
        <v>IV</v>
      </c>
      <c r="U92" s="7" t="str">
        <f t="shared" si="22"/>
        <v>ACEPTABLE</v>
      </c>
      <c r="V92" s="9">
        <v>12</v>
      </c>
      <c r="W92" s="10" t="s">
        <v>382</v>
      </c>
      <c r="X92" s="10" t="s">
        <v>36</v>
      </c>
      <c r="Y92" s="10" t="s">
        <v>37</v>
      </c>
      <c r="Z92" s="10" t="s">
        <v>37</v>
      </c>
      <c r="AA92" s="11" t="s">
        <v>394</v>
      </c>
      <c r="AB92" s="11" t="s">
        <v>379</v>
      </c>
      <c r="AC92" s="9" t="s">
        <v>37</v>
      </c>
      <c r="AD92" s="9" t="s">
        <v>37</v>
      </c>
    </row>
    <row r="93" spans="1:34" ht="155.25" customHeight="1" x14ac:dyDescent="0.25">
      <c r="A93" s="7" t="s">
        <v>48</v>
      </c>
      <c r="B93" s="7" t="s">
        <v>160</v>
      </c>
      <c r="C93" s="7" t="s">
        <v>381</v>
      </c>
      <c r="D93" s="7" t="s">
        <v>638</v>
      </c>
      <c r="E93" s="7" t="s">
        <v>639</v>
      </c>
      <c r="F93" s="7" t="s">
        <v>32</v>
      </c>
      <c r="G93" s="8" t="s">
        <v>33</v>
      </c>
      <c r="H93" s="11" t="s">
        <v>43</v>
      </c>
      <c r="I93" s="11" t="s">
        <v>482</v>
      </c>
      <c r="J93" s="9" t="s">
        <v>46</v>
      </c>
      <c r="K93" s="9" t="s">
        <v>37</v>
      </c>
      <c r="L93" s="9" t="s">
        <v>395</v>
      </c>
      <c r="M93" s="9" t="s">
        <v>585</v>
      </c>
      <c r="N93" s="9">
        <v>1</v>
      </c>
      <c r="O93" s="7">
        <v>2</v>
      </c>
      <c r="P93" s="7">
        <f t="shared" si="23"/>
        <v>2</v>
      </c>
      <c r="Q93" s="7" t="str">
        <f t="shared" si="19"/>
        <v>BAJO</v>
      </c>
      <c r="R93" s="7">
        <v>10</v>
      </c>
      <c r="S93" s="7">
        <f t="shared" si="27"/>
        <v>20</v>
      </c>
      <c r="T93" s="7" t="str">
        <f t="shared" si="21"/>
        <v>IV</v>
      </c>
      <c r="U93" s="7" t="str">
        <f t="shared" si="22"/>
        <v>ACEPTABLE</v>
      </c>
      <c r="V93" s="9">
        <v>12</v>
      </c>
      <c r="W93" s="10" t="s">
        <v>382</v>
      </c>
      <c r="X93" s="10" t="s">
        <v>36</v>
      </c>
      <c r="Y93" s="10" t="s">
        <v>37</v>
      </c>
      <c r="Z93" s="10" t="s">
        <v>37</v>
      </c>
      <c r="AA93" s="11" t="s">
        <v>394</v>
      </c>
      <c r="AB93" s="11" t="s">
        <v>379</v>
      </c>
      <c r="AC93" s="9" t="s">
        <v>37</v>
      </c>
      <c r="AD93" s="9" t="s">
        <v>37</v>
      </c>
    </row>
    <row r="94" spans="1:34" ht="155.25" customHeight="1" x14ac:dyDescent="0.25">
      <c r="A94" s="7" t="s">
        <v>48</v>
      </c>
      <c r="B94" s="7" t="s">
        <v>160</v>
      </c>
      <c r="C94" s="7" t="s">
        <v>381</v>
      </c>
      <c r="D94" s="7" t="s">
        <v>163</v>
      </c>
      <c r="E94" s="7" t="s">
        <v>396</v>
      </c>
      <c r="F94" s="7" t="s">
        <v>32</v>
      </c>
      <c r="G94" s="8" t="s">
        <v>33</v>
      </c>
      <c r="H94" s="11" t="s">
        <v>43</v>
      </c>
      <c r="I94" s="11" t="s">
        <v>482</v>
      </c>
      <c r="J94" s="9" t="s">
        <v>46</v>
      </c>
      <c r="K94" s="9" t="s">
        <v>37</v>
      </c>
      <c r="L94" s="9" t="s">
        <v>395</v>
      </c>
      <c r="M94" s="9" t="s">
        <v>585</v>
      </c>
      <c r="N94" s="9">
        <v>1</v>
      </c>
      <c r="O94" s="7">
        <v>2</v>
      </c>
      <c r="P94" s="7">
        <f t="shared" si="23"/>
        <v>2</v>
      </c>
      <c r="Q94" s="7" t="str">
        <f t="shared" si="19"/>
        <v>BAJO</v>
      </c>
      <c r="R94" s="7">
        <v>10</v>
      </c>
      <c r="S94" s="7">
        <f t="shared" si="27"/>
        <v>20</v>
      </c>
      <c r="T94" s="7" t="str">
        <f t="shared" si="21"/>
        <v>IV</v>
      </c>
      <c r="U94" s="7" t="str">
        <f t="shared" si="22"/>
        <v>ACEPTABLE</v>
      </c>
      <c r="V94" s="9">
        <v>12</v>
      </c>
      <c r="W94" s="10" t="s">
        <v>382</v>
      </c>
      <c r="X94" s="10" t="s">
        <v>36</v>
      </c>
      <c r="Y94" s="10" t="s">
        <v>37</v>
      </c>
      <c r="Z94" s="10" t="s">
        <v>37</v>
      </c>
      <c r="AA94" s="9" t="s">
        <v>37</v>
      </c>
      <c r="AB94" s="11" t="s">
        <v>379</v>
      </c>
      <c r="AC94" s="9" t="s">
        <v>37</v>
      </c>
      <c r="AD94" s="9" t="s">
        <v>37</v>
      </c>
    </row>
    <row r="95" spans="1:34" ht="78.75" x14ac:dyDescent="0.25">
      <c r="A95" s="7" t="s">
        <v>48</v>
      </c>
      <c r="B95" s="7" t="s">
        <v>160</v>
      </c>
      <c r="C95" s="7" t="s">
        <v>381</v>
      </c>
      <c r="D95" s="7" t="s">
        <v>163</v>
      </c>
      <c r="E95" s="7" t="s">
        <v>164</v>
      </c>
      <c r="F95" s="7" t="s">
        <v>32</v>
      </c>
      <c r="G95" s="8" t="s">
        <v>33</v>
      </c>
      <c r="H95" s="11" t="s">
        <v>43</v>
      </c>
      <c r="I95" s="11" t="s">
        <v>640</v>
      </c>
      <c r="J95" s="9" t="s">
        <v>46</v>
      </c>
      <c r="K95" s="9" t="s">
        <v>37</v>
      </c>
      <c r="L95" s="9" t="s">
        <v>395</v>
      </c>
      <c r="M95" s="9" t="s">
        <v>585</v>
      </c>
      <c r="N95" s="9">
        <v>1</v>
      </c>
      <c r="O95" s="7">
        <v>2</v>
      </c>
      <c r="P95" s="7">
        <f t="shared" si="23"/>
        <v>2</v>
      </c>
      <c r="Q95" s="7" t="str">
        <f t="shared" si="19"/>
        <v>BAJO</v>
      </c>
      <c r="R95" s="7">
        <v>10</v>
      </c>
      <c r="S95" s="7">
        <f t="shared" si="27"/>
        <v>20</v>
      </c>
      <c r="T95" s="7" t="str">
        <f t="shared" si="21"/>
        <v>IV</v>
      </c>
      <c r="U95" s="7" t="str">
        <f t="shared" si="22"/>
        <v>ACEPTABLE</v>
      </c>
      <c r="V95" s="9">
        <v>12</v>
      </c>
      <c r="W95" s="10" t="s">
        <v>382</v>
      </c>
      <c r="X95" s="10" t="s">
        <v>36</v>
      </c>
      <c r="Y95" s="10" t="s">
        <v>37</v>
      </c>
      <c r="Z95" s="10" t="s">
        <v>37</v>
      </c>
      <c r="AA95" s="9" t="s">
        <v>37</v>
      </c>
      <c r="AB95" s="11" t="s">
        <v>379</v>
      </c>
      <c r="AC95" s="9" t="s">
        <v>37</v>
      </c>
      <c r="AD95" s="9" t="s">
        <v>37</v>
      </c>
    </row>
    <row r="96" spans="1:34" ht="78.75" x14ac:dyDescent="0.25">
      <c r="A96" s="7" t="s">
        <v>48</v>
      </c>
      <c r="B96" s="7" t="s">
        <v>160</v>
      </c>
      <c r="C96" s="7" t="s">
        <v>381</v>
      </c>
      <c r="D96" s="7" t="s">
        <v>163</v>
      </c>
      <c r="E96" s="7" t="s">
        <v>166</v>
      </c>
      <c r="F96" s="7" t="s">
        <v>32</v>
      </c>
      <c r="G96" s="8" t="s">
        <v>33</v>
      </c>
      <c r="H96" s="11" t="s">
        <v>43</v>
      </c>
      <c r="I96" s="11" t="s">
        <v>165</v>
      </c>
      <c r="J96" s="9" t="s">
        <v>46</v>
      </c>
      <c r="K96" s="9" t="s">
        <v>37</v>
      </c>
      <c r="L96" s="9" t="s">
        <v>395</v>
      </c>
      <c r="M96" s="9" t="s">
        <v>585</v>
      </c>
      <c r="N96" s="9">
        <v>1</v>
      </c>
      <c r="O96" s="7">
        <v>2</v>
      </c>
      <c r="P96" s="7">
        <f t="shared" si="23"/>
        <v>2</v>
      </c>
      <c r="Q96" s="7" t="str">
        <f t="shared" si="19"/>
        <v>BAJO</v>
      </c>
      <c r="R96" s="7">
        <v>10</v>
      </c>
      <c r="S96" s="7">
        <f t="shared" si="27"/>
        <v>20</v>
      </c>
      <c r="T96" s="7" t="str">
        <f t="shared" si="21"/>
        <v>IV</v>
      </c>
      <c r="U96" s="7" t="str">
        <f t="shared" si="22"/>
        <v>ACEPTABLE</v>
      </c>
      <c r="V96" s="9">
        <v>12</v>
      </c>
      <c r="W96" s="10" t="s">
        <v>382</v>
      </c>
      <c r="X96" s="10" t="s">
        <v>36</v>
      </c>
      <c r="Y96" s="10" t="s">
        <v>37</v>
      </c>
      <c r="Z96" s="10" t="s">
        <v>37</v>
      </c>
      <c r="AA96" s="9" t="s">
        <v>37</v>
      </c>
      <c r="AB96" s="11" t="s">
        <v>379</v>
      </c>
      <c r="AC96" s="9" t="s">
        <v>37</v>
      </c>
      <c r="AD96" s="9" t="s">
        <v>37</v>
      </c>
    </row>
    <row r="97" spans="1:34" ht="101.25" x14ac:dyDescent="0.25">
      <c r="A97" s="7" t="s">
        <v>48</v>
      </c>
      <c r="B97" s="7" t="s">
        <v>160</v>
      </c>
      <c r="C97" s="7" t="s">
        <v>381</v>
      </c>
      <c r="D97" s="7" t="s">
        <v>163</v>
      </c>
      <c r="E97" s="7" t="s">
        <v>167</v>
      </c>
      <c r="F97" s="7" t="s">
        <v>39</v>
      </c>
      <c r="G97" s="8" t="s">
        <v>33</v>
      </c>
      <c r="H97" s="11" t="s">
        <v>43</v>
      </c>
      <c r="I97" s="11" t="s">
        <v>641</v>
      </c>
      <c r="J97" s="9" t="s">
        <v>46</v>
      </c>
      <c r="K97" s="9" t="s">
        <v>37</v>
      </c>
      <c r="L97" s="9" t="s">
        <v>395</v>
      </c>
      <c r="M97" s="9" t="s">
        <v>585</v>
      </c>
      <c r="N97" s="9">
        <v>1</v>
      </c>
      <c r="O97" s="7">
        <v>2</v>
      </c>
      <c r="P97" s="7">
        <f t="shared" si="23"/>
        <v>2</v>
      </c>
      <c r="Q97" s="7" t="str">
        <f t="shared" si="19"/>
        <v>BAJO</v>
      </c>
      <c r="R97" s="7">
        <v>10</v>
      </c>
      <c r="S97" s="7">
        <f t="shared" si="27"/>
        <v>20</v>
      </c>
      <c r="T97" s="7" t="str">
        <f t="shared" si="21"/>
        <v>IV</v>
      </c>
      <c r="U97" s="7" t="str">
        <f t="shared" si="22"/>
        <v>ACEPTABLE</v>
      </c>
      <c r="V97" s="9">
        <v>12</v>
      </c>
      <c r="W97" s="10" t="s">
        <v>382</v>
      </c>
      <c r="X97" s="10" t="s">
        <v>36</v>
      </c>
      <c r="Y97" s="10" t="s">
        <v>37</v>
      </c>
      <c r="Z97" s="10" t="s">
        <v>37</v>
      </c>
      <c r="AA97" s="9" t="s">
        <v>37</v>
      </c>
      <c r="AB97" s="11" t="s">
        <v>379</v>
      </c>
      <c r="AC97" s="9" t="s">
        <v>37</v>
      </c>
      <c r="AD97" s="9" t="s">
        <v>37</v>
      </c>
    </row>
    <row r="98" spans="1:34" ht="126" customHeight="1" x14ac:dyDescent="0.25">
      <c r="A98" s="7" t="s">
        <v>48</v>
      </c>
      <c r="B98" s="7" t="s">
        <v>160</v>
      </c>
      <c r="C98" s="7" t="s">
        <v>381</v>
      </c>
      <c r="D98" s="7" t="s">
        <v>163</v>
      </c>
      <c r="E98" s="7" t="s">
        <v>168</v>
      </c>
      <c r="F98" s="7" t="s">
        <v>39</v>
      </c>
      <c r="G98" s="8" t="s">
        <v>33</v>
      </c>
      <c r="H98" s="11" t="s">
        <v>43</v>
      </c>
      <c r="I98" s="11" t="s">
        <v>642</v>
      </c>
      <c r="J98" s="9" t="s">
        <v>46</v>
      </c>
      <c r="K98" s="9" t="s">
        <v>37</v>
      </c>
      <c r="L98" s="9" t="s">
        <v>395</v>
      </c>
      <c r="M98" s="9" t="s">
        <v>585</v>
      </c>
      <c r="N98" s="9">
        <v>1</v>
      </c>
      <c r="O98" s="7">
        <v>2</v>
      </c>
      <c r="P98" s="7">
        <f t="shared" si="23"/>
        <v>2</v>
      </c>
      <c r="Q98" s="7" t="str">
        <f t="shared" si="19"/>
        <v>BAJO</v>
      </c>
      <c r="R98" s="7">
        <v>10</v>
      </c>
      <c r="S98" s="7">
        <f t="shared" si="27"/>
        <v>20</v>
      </c>
      <c r="T98" s="7" t="str">
        <f t="shared" si="21"/>
        <v>IV</v>
      </c>
      <c r="U98" s="7" t="str">
        <f t="shared" si="22"/>
        <v>ACEPTABLE</v>
      </c>
      <c r="V98" s="9">
        <v>12</v>
      </c>
      <c r="W98" s="10" t="s">
        <v>382</v>
      </c>
      <c r="X98" s="10" t="s">
        <v>36</v>
      </c>
      <c r="Y98" s="10" t="s">
        <v>37</v>
      </c>
      <c r="Z98" s="10" t="s">
        <v>37</v>
      </c>
      <c r="AA98" s="9" t="s">
        <v>37</v>
      </c>
      <c r="AB98" s="11" t="s">
        <v>379</v>
      </c>
      <c r="AC98" s="9" t="s">
        <v>37</v>
      </c>
      <c r="AD98" s="9" t="s">
        <v>37</v>
      </c>
    </row>
    <row r="99" spans="1:34" ht="126" customHeight="1" x14ac:dyDescent="0.25">
      <c r="A99" s="7" t="s">
        <v>48</v>
      </c>
      <c r="B99" s="7" t="s">
        <v>160</v>
      </c>
      <c r="C99" s="7" t="s">
        <v>381</v>
      </c>
      <c r="D99" s="7" t="s">
        <v>163</v>
      </c>
      <c r="E99" s="7" t="s">
        <v>169</v>
      </c>
      <c r="F99" s="7" t="s">
        <v>39</v>
      </c>
      <c r="G99" s="8" t="s">
        <v>33</v>
      </c>
      <c r="H99" s="11" t="s">
        <v>43</v>
      </c>
      <c r="I99" s="11" t="s">
        <v>643</v>
      </c>
      <c r="J99" s="9" t="s">
        <v>46</v>
      </c>
      <c r="K99" s="9" t="s">
        <v>37</v>
      </c>
      <c r="L99" s="9" t="s">
        <v>395</v>
      </c>
      <c r="M99" s="9" t="s">
        <v>585</v>
      </c>
      <c r="N99" s="9">
        <v>1</v>
      </c>
      <c r="O99" s="7">
        <v>2</v>
      </c>
      <c r="P99" s="7">
        <f t="shared" si="23"/>
        <v>2</v>
      </c>
      <c r="Q99" s="7" t="str">
        <f t="shared" si="19"/>
        <v>BAJO</v>
      </c>
      <c r="R99" s="7">
        <v>10</v>
      </c>
      <c r="S99" s="7">
        <f t="shared" si="27"/>
        <v>20</v>
      </c>
      <c r="T99" s="7" t="str">
        <f t="shared" si="21"/>
        <v>IV</v>
      </c>
      <c r="U99" s="7" t="str">
        <f t="shared" si="22"/>
        <v>ACEPTABLE</v>
      </c>
      <c r="V99" s="9">
        <v>12</v>
      </c>
      <c r="W99" s="10" t="s">
        <v>382</v>
      </c>
      <c r="X99" s="10" t="s">
        <v>36</v>
      </c>
      <c r="Y99" s="10" t="s">
        <v>37</v>
      </c>
      <c r="Z99" s="10" t="s">
        <v>37</v>
      </c>
      <c r="AA99" s="9" t="s">
        <v>37</v>
      </c>
      <c r="AB99" s="11" t="s">
        <v>379</v>
      </c>
      <c r="AC99" s="9" t="s">
        <v>37</v>
      </c>
      <c r="AD99" s="9" t="s">
        <v>37</v>
      </c>
    </row>
    <row r="100" spans="1:34" ht="75" customHeight="1" x14ac:dyDescent="0.25">
      <c r="A100" s="7" t="s">
        <v>48</v>
      </c>
      <c r="B100" s="7" t="s">
        <v>160</v>
      </c>
      <c r="C100" s="7" t="s">
        <v>381</v>
      </c>
      <c r="D100" s="7" t="s">
        <v>76</v>
      </c>
      <c r="E100" s="7" t="s">
        <v>170</v>
      </c>
      <c r="F100" s="7" t="s">
        <v>32</v>
      </c>
      <c r="G100" s="8" t="s">
        <v>33</v>
      </c>
      <c r="H100" s="11" t="s">
        <v>43</v>
      </c>
      <c r="I100" s="11" t="s">
        <v>56</v>
      </c>
      <c r="J100" s="9" t="s">
        <v>46</v>
      </c>
      <c r="K100" s="9" t="s">
        <v>37</v>
      </c>
      <c r="L100" s="9" t="s">
        <v>37</v>
      </c>
      <c r="M100" s="9" t="s">
        <v>585</v>
      </c>
      <c r="N100" s="9">
        <v>0</v>
      </c>
      <c r="O100" s="7">
        <v>2</v>
      </c>
      <c r="P100" s="7">
        <f t="shared" si="23"/>
        <v>0</v>
      </c>
      <c r="Q100" s="7" t="str">
        <f t="shared" si="19"/>
        <v>BAJO</v>
      </c>
      <c r="R100" s="7">
        <v>10</v>
      </c>
      <c r="S100" s="7">
        <f>P100*R100</f>
        <v>0</v>
      </c>
      <c r="T100" s="7" t="str">
        <f t="shared" si="21"/>
        <v>IV</v>
      </c>
      <c r="U100" s="7" t="str">
        <f t="shared" si="22"/>
        <v>ACEPTABLE</v>
      </c>
      <c r="V100" s="9">
        <v>12</v>
      </c>
      <c r="W100" s="10" t="s">
        <v>382</v>
      </c>
      <c r="X100" s="10" t="s">
        <v>36</v>
      </c>
      <c r="Y100" s="10" t="s">
        <v>37</v>
      </c>
      <c r="Z100" s="10" t="s">
        <v>37</v>
      </c>
      <c r="AA100" s="9" t="s">
        <v>37</v>
      </c>
      <c r="AB100" s="11" t="s">
        <v>379</v>
      </c>
      <c r="AC100" s="9" t="s">
        <v>37</v>
      </c>
      <c r="AD100" s="9" t="s">
        <v>37</v>
      </c>
    </row>
    <row r="101" spans="1:34" ht="126" customHeight="1" x14ac:dyDescent="0.25">
      <c r="A101" s="18" t="s">
        <v>48</v>
      </c>
      <c r="B101" s="18" t="s">
        <v>160</v>
      </c>
      <c r="C101" s="7" t="s">
        <v>381</v>
      </c>
      <c r="D101" s="18" t="s">
        <v>171</v>
      </c>
      <c r="E101" s="18" t="s">
        <v>172</v>
      </c>
      <c r="F101" s="18" t="s">
        <v>32</v>
      </c>
      <c r="G101" s="8" t="s">
        <v>33</v>
      </c>
      <c r="H101" s="19" t="s">
        <v>43</v>
      </c>
      <c r="I101" s="19" t="s">
        <v>644</v>
      </c>
      <c r="J101" s="19" t="s">
        <v>46</v>
      </c>
      <c r="K101" s="19" t="s">
        <v>37</v>
      </c>
      <c r="L101" s="19" t="s">
        <v>37</v>
      </c>
      <c r="M101" s="19" t="s">
        <v>47</v>
      </c>
      <c r="N101" s="19">
        <v>2</v>
      </c>
      <c r="O101" s="18">
        <v>3</v>
      </c>
      <c r="P101" s="18">
        <f t="shared" si="23"/>
        <v>6</v>
      </c>
      <c r="Q101" s="18" t="str">
        <f t="shared" si="19"/>
        <v>MEDIO</v>
      </c>
      <c r="R101" s="18">
        <v>25</v>
      </c>
      <c r="S101" s="18">
        <v>40</v>
      </c>
      <c r="T101" s="18" t="str">
        <f t="shared" si="21"/>
        <v>III</v>
      </c>
      <c r="U101" s="18" t="str">
        <f t="shared" si="22"/>
        <v>MEJORABLE</v>
      </c>
      <c r="V101" s="9">
        <v>12</v>
      </c>
      <c r="W101" s="18" t="s">
        <v>35</v>
      </c>
      <c r="X101" s="18" t="s">
        <v>36</v>
      </c>
      <c r="Y101" s="18" t="s">
        <v>37</v>
      </c>
      <c r="Z101" s="18" t="s">
        <v>37</v>
      </c>
      <c r="AA101" s="9" t="s">
        <v>397</v>
      </c>
      <c r="AB101" s="11" t="s">
        <v>379</v>
      </c>
      <c r="AC101" s="19" t="s">
        <v>37</v>
      </c>
      <c r="AD101" s="9" t="s">
        <v>37</v>
      </c>
    </row>
    <row r="102" spans="1:34" ht="87.75" customHeight="1" x14ac:dyDescent="0.25">
      <c r="A102" s="7" t="s">
        <v>48</v>
      </c>
      <c r="B102" s="18" t="s">
        <v>160</v>
      </c>
      <c r="C102" s="7" t="s">
        <v>381</v>
      </c>
      <c r="D102" s="18" t="s">
        <v>171</v>
      </c>
      <c r="E102" s="7" t="s">
        <v>173</v>
      </c>
      <c r="F102" s="7" t="s">
        <v>32</v>
      </c>
      <c r="G102" s="12" t="s">
        <v>372</v>
      </c>
      <c r="H102" s="11" t="s">
        <v>588</v>
      </c>
      <c r="I102" s="11" t="s">
        <v>87</v>
      </c>
      <c r="J102" s="9" t="s">
        <v>589</v>
      </c>
      <c r="K102" s="9" t="s">
        <v>34</v>
      </c>
      <c r="L102" s="9" t="s">
        <v>605</v>
      </c>
      <c r="M102" s="9" t="s">
        <v>107</v>
      </c>
      <c r="N102" s="9">
        <v>0</v>
      </c>
      <c r="O102" s="7">
        <v>2</v>
      </c>
      <c r="P102" s="7">
        <f t="shared" si="23"/>
        <v>0</v>
      </c>
      <c r="Q102" s="7" t="str">
        <f t="shared" si="19"/>
        <v>BAJO</v>
      </c>
      <c r="R102" s="7">
        <v>10</v>
      </c>
      <c r="S102" s="7">
        <f>P102*R102</f>
        <v>0</v>
      </c>
      <c r="T102" s="7" t="str">
        <f t="shared" si="21"/>
        <v>IV</v>
      </c>
      <c r="U102" s="7" t="str">
        <f t="shared" si="22"/>
        <v>ACEPTABLE</v>
      </c>
      <c r="V102" s="9">
        <v>12</v>
      </c>
      <c r="W102" s="10" t="s">
        <v>144</v>
      </c>
      <c r="X102" s="10" t="s">
        <v>36</v>
      </c>
      <c r="Y102" s="10" t="s">
        <v>37</v>
      </c>
      <c r="Z102" s="10" t="s">
        <v>37</v>
      </c>
      <c r="AA102" s="9" t="s">
        <v>37</v>
      </c>
      <c r="AB102" s="9" t="s">
        <v>590</v>
      </c>
      <c r="AC102" s="9" t="s">
        <v>37</v>
      </c>
      <c r="AD102" s="9" t="s">
        <v>427</v>
      </c>
    </row>
    <row r="103" spans="1:34" ht="126" customHeight="1" x14ac:dyDescent="0.25">
      <c r="A103" s="7" t="s">
        <v>48</v>
      </c>
      <c r="B103" s="18" t="s">
        <v>160</v>
      </c>
      <c r="C103" s="7" t="s">
        <v>381</v>
      </c>
      <c r="D103" s="18" t="s">
        <v>171</v>
      </c>
      <c r="E103" s="7" t="s">
        <v>173</v>
      </c>
      <c r="F103" s="7" t="s">
        <v>32</v>
      </c>
      <c r="G103" s="8" t="s">
        <v>33</v>
      </c>
      <c r="H103" s="11" t="s">
        <v>43</v>
      </c>
      <c r="I103" s="11" t="s">
        <v>49</v>
      </c>
      <c r="J103" s="9" t="s">
        <v>46</v>
      </c>
      <c r="K103" s="9" t="s">
        <v>37</v>
      </c>
      <c r="L103" s="9" t="s">
        <v>37</v>
      </c>
      <c r="M103" s="9" t="s">
        <v>585</v>
      </c>
      <c r="N103" s="9">
        <v>1</v>
      </c>
      <c r="O103" s="7">
        <v>2</v>
      </c>
      <c r="P103" s="7">
        <f t="shared" si="23"/>
        <v>2</v>
      </c>
      <c r="Q103" s="7" t="str">
        <f t="shared" si="19"/>
        <v>BAJO</v>
      </c>
      <c r="R103" s="7">
        <v>10</v>
      </c>
      <c r="S103" s="7">
        <f>P103*R103</f>
        <v>20</v>
      </c>
      <c r="T103" s="7" t="str">
        <f t="shared" si="21"/>
        <v>IV</v>
      </c>
      <c r="U103" s="7" t="str">
        <f t="shared" si="22"/>
        <v>ACEPTABLE</v>
      </c>
      <c r="V103" s="9">
        <v>12</v>
      </c>
      <c r="W103" s="10" t="s">
        <v>382</v>
      </c>
      <c r="X103" s="10" t="s">
        <v>36</v>
      </c>
      <c r="Y103" s="10" t="s">
        <v>37</v>
      </c>
      <c r="Z103" s="10" t="s">
        <v>37</v>
      </c>
      <c r="AA103" s="9" t="s">
        <v>37</v>
      </c>
      <c r="AB103" s="11" t="s">
        <v>379</v>
      </c>
      <c r="AC103" s="9" t="s">
        <v>37</v>
      </c>
      <c r="AD103" s="9" t="s">
        <v>37</v>
      </c>
    </row>
    <row r="104" spans="1:34" ht="126" customHeight="1" x14ac:dyDescent="0.25">
      <c r="A104" s="7" t="s">
        <v>48</v>
      </c>
      <c r="B104" s="18" t="s">
        <v>160</v>
      </c>
      <c r="C104" s="7" t="s">
        <v>381</v>
      </c>
      <c r="D104" s="18" t="s">
        <v>171</v>
      </c>
      <c r="E104" s="18" t="s">
        <v>174</v>
      </c>
      <c r="F104" s="7" t="s">
        <v>32</v>
      </c>
      <c r="G104" s="8" t="s">
        <v>241</v>
      </c>
      <c r="H104" s="19" t="s">
        <v>490</v>
      </c>
      <c r="I104" s="19" t="s">
        <v>802</v>
      </c>
      <c r="J104" s="19" t="s">
        <v>645</v>
      </c>
      <c r="K104" s="9" t="s">
        <v>37</v>
      </c>
      <c r="L104" s="19" t="s">
        <v>177</v>
      </c>
      <c r="M104" s="84" t="s">
        <v>178</v>
      </c>
      <c r="N104" s="11">
        <v>2</v>
      </c>
      <c r="O104" s="7">
        <v>3</v>
      </c>
      <c r="P104" s="7">
        <f t="shared" si="23"/>
        <v>6</v>
      </c>
      <c r="Q104" s="7" t="str">
        <f t="shared" si="19"/>
        <v>MEDIO</v>
      </c>
      <c r="R104" s="7">
        <v>10</v>
      </c>
      <c r="S104" s="7">
        <f>P104*R104</f>
        <v>60</v>
      </c>
      <c r="T104" s="7" t="str">
        <f t="shared" si="21"/>
        <v>III</v>
      </c>
      <c r="U104" s="7" t="str">
        <f t="shared" si="22"/>
        <v>MEJORABLE</v>
      </c>
      <c r="V104" s="9">
        <v>12</v>
      </c>
      <c r="W104" s="10" t="s">
        <v>144</v>
      </c>
      <c r="X104" s="18" t="s">
        <v>36</v>
      </c>
      <c r="Y104" s="18" t="s">
        <v>37</v>
      </c>
      <c r="Z104" s="18" t="s">
        <v>413</v>
      </c>
      <c r="AA104" s="9" t="s">
        <v>37</v>
      </c>
      <c r="AB104" s="9" t="s">
        <v>37</v>
      </c>
      <c r="AC104" s="9" t="s">
        <v>37</v>
      </c>
      <c r="AD104" s="9" t="s">
        <v>37</v>
      </c>
    </row>
    <row r="105" spans="1:34" ht="142.5" customHeight="1" x14ac:dyDescent="0.25">
      <c r="A105" s="18" t="s">
        <v>48</v>
      </c>
      <c r="B105" s="18" t="s">
        <v>160</v>
      </c>
      <c r="C105" s="7" t="s">
        <v>381</v>
      </c>
      <c r="D105" s="18" t="s">
        <v>646</v>
      </c>
      <c r="E105" s="18" t="s">
        <v>181</v>
      </c>
      <c r="F105" s="18" t="s">
        <v>32</v>
      </c>
      <c r="G105" s="8" t="s">
        <v>33</v>
      </c>
      <c r="H105" s="19" t="s">
        <v>43</v>
      </c>
      <c r="I105" s="19" t="s">
        <v>647</v>
      </c>
      <c r="J105" s="19" t="s">
        <v>46</v>
      </c>
      <c r="K105" s="19" t="s">
        <v>37</v>
      </c>
      <c r="L105" s="19" t="s">
        <v>37</v>
      </c>
      <c r="M105" s="9" t="s">
        <v>585</v>
      </c>
      <c r="N105" s="19">
        <v>1</v>
      </c>
      <c r="O105" s="18">
        <v>2</v>
      </c>
      <c r="P105" s="18">
        <f t="shared" si="23"/>
        <v>2</v>
      </c>
      <c r="Q105" s="18" t="str">
        <f t="shared" si="19"/>
        <v>BAJO</v>
      </c>
      <c r="R105" s="18">
        <v>10</v>
      </c>
      <c r="S105" s="7">
        <f>P105*R105</f>
        <v>20</v>
      </c>
      <c r="T105" s="18" t="str">
        <f t="shared" si="21"/>
        <v>IV</v>
      </c>
      <c r="U105" s="16" t="str">
        <f t="shared" si="22"/>
        <v>ACEPTABLE</v>
      </c>
      <c r="V105" s="9">
        <v>12</v>
      </c>
      <c r="W105" s="10" t="s">
        <v>382</v>
      </c>
      <c r="X105" s="18" t="s">
        <v>36</v>
      </c>
      <c r="Y105" s="18" t="s">
        <v>37</v>
      </c>
      <c r="Z105" s="18" t="s">
        <v>37</v>
      </c>
      <c r="AA105" s="19" t="s">
        <v>37</v>
      </c>
      <c r="AB105" s="19" t="s">
        <v>379</v>
      </c>
      <c r="AC105" s="19" t="s">
        <v>37</v>
      </c>
      <c r="AD105" s="19" t="s">
        <v>37</v>
      </c>
    </row>
    <row r="106" spans="1:34" ht="133.5" customHeight="1" x14ac:dyDescent="0.25">
      <c r="A106" s="18" t="s">
        <v>48</v>
      </c>
      <c r="B106" s="18" t="s">
        <v>160</v>
      </c>
      <c r="C106" s="7" t="s">
        <v>381</v>
      </c>
      <c r="D106" s="18" t="s">
        <v>646</v>
      </c>
      <c r="E106" s="18" t="s">
        <v>181</v>
      </c>
      <c r="F106" s="18" t="s">
        <v>32</v>
      </c>
      <c r="G106" s="8" t="s">
        <v>412</v>
      </c>
      <c r="H106" s="11" t="s">
        <v>477</v>
      </c>
      <c r="I106" s="11" t="s">
        <v>182</v>
      </c>
      <c r="J106" s="9" t="s">
        <v>38</v>
      </c>
      <c r="K106" s="9" t="s">
        <v>37</v>
      </c>
      <c r="L106" s="9" t="s">
        <v>82</v>
      </c>
      <c r="M106" s="9" t="s">
        <v>150</v>
      </c>
      <c r="N106" s="19">
        <v>2</v>
      </c>
      <c r="O106" s="18">
        <v>2</v>
      </c>
      <c r="P106" s="7">
        <f>N106*O106</f>
        <v>4</v>
      </c>
      <c r="Q106" s="18" t="str">
        <f t="shared" si="19"/>
        <v>BAJO</v>
      </c>
      <c r="R106" s="18">
        <v>10</v>
      </c>
      <c r="S106" s="7">
        <f>R106*P106</f>
        <v>40</v>
      </c>
      <c r="T106" s="18" t="str">
        <f t="shared" si="21"/>
        <v>III</v>
      </c>
      <c r="U106" s="18" t="str">
        <f t="shared" si="22"/>
        <v>MEJORABLE</v>
      </c>
      <c r="V106" s="9">
        <v>12</v>
      </c>
      <c r="W106" s="10" t="s">
        <v>144</v>
      </c>
      <c r="X106" s="18" t="s">
        <v>36</v>
      </c>
      <c r="Y106" s="10" t="s">
        <v>37</v>
      </c>
      <c r="Z106" s="10" t="s">
        <v>37</v>
      </c>
      <c r="AA106" s="9" t="s">
        <v>37</v>
      </c>
      <c r="AB106" s="9" t="s">
        <v>37</v>
      </c>
      <c r="AC106" s="9" t="s">
        <v>37</v>
      </c>
      <c r="AD106" s="9" t="s">
        <v>37</v>
      </c>
    </row>
    <row r="107" spans="1:34" ht="155.25" customHeight="1" x14ac:dyDescent="0.25">
      <c r="A107" s="7" t="s">
        <v>48</v>
      </c>
      <c r="B107" s="18" t="s">
        <v>160</v>
      </c>
      <c r="C107" s="7" t="s">
        <v>648</v>
      </c>
      <c r="D107" s="7" t="s">
        <v>76</v>
      </c>
      <c r="E107" s="7" t="s">
        <v>183</v>
      </c>
      <c r="F107" s="7" t="s">
        <v>32</v>
      </c>
      <c r="G107" s="8" t="s">
        <v>33</v>
      </c>
      <c r="H107" s="11" t="s">
        <v>43</v>
      </c>
      <c r="I107" s="11" t="s">
        <v>56</v>
      </c>
      <c r="J107" s="9" t="s">
        <v>46</v>
      </c>
      <c r="K107" s="9" t="s">
        <v>37</v>
      </c>
      <c r="L107" s="9" t="s">
        <v>37</v>
      </c>
      <c r="M107" s="9" t="s">
        <v>585</v>
      </c>
      <c r="N107" s="9">
        <v>1</v>
      </c>
      <c r="O107" s="7">
        <v>2</v>
      </c>
      <c r="P107" s="7">
        <f t="shared" si="23"/>
        <v>2</v>
      </c>
      <c r="Q107" s="7" t="str">
        <f t="shared" si="19"/>
        <v>BAJO</v>
      </c>
      <c r="R107" s="7">
        <v>10</v>
      </c>
      <c r="S107" s="7">
        <f>P107*R107</f>
        <v>20</v>
      </c>
      <c r="T107" s="7" t="str">
        <f t="shared" si="21"/>
        <v>IV</v>
      </c>
      <c r="U107" s="7" t="str">
        <f t="shared" si="22"/>
        <v>ACEPTABLE</v>
      </c>
      <c r="V107" s="9">
        <v>2</v>
      </c>
      <c r="W107" s="10" t="s">
        <v>382</v>
      </c>
      <c r="X107" s="10" t="s">
        <v>36</v>
      </c>
      <c r="Y107" s="10" t="s">
        <v>37</v>
      </c>
      <c r="Z107" s="10" t="s">
        <v>37</v>
      </c>
      <c r="AA107" s="9" t="s">
        <v>37</v>
      </c>
      <c r="AB107" s="11" t="s">
        <v>379</v>
      </c>
      <c r="AC107" s="9" t="s">
        <v>37</v>
      </c>
      <c r="AD107" s="9" t="s">
        <v>37</v>
      </c>
    </row>
    <row r="108" spans="1:34" ht="133.5" customHeight="1" x14ac:dyDescent="0.25">
      <c r="A108" s="7" t="s">
        <v>48</v>
      </c>
      <c r="B108" s="18" t="s">
        <v>184</v>
      </c>
      <c r="C108" s="7" t="s">
        <v>649</v>
      </c>
      <c r="D108" s="7" t="s">
        <v>76</v>
      </c>
      <c r="E108" s="7" t="s">
        <v>185</v>
      </c>
      <c r="F108" s="7" t="s">
        <v>32</v>
      </c>
      <c r="G108" s="8" t="s">
        <v>33</v>
      </c>
      <c r="H108" s="11" t="s">
        <v>43</v>
      </c>
      <c r="I108" s="11" t="s">
        <v>56</v>
      </c>
      <c r="J108" s="9" t="s">
        <v>46</v>
      </c>
      <c r="K108" s="9" t="s">
        <v>37</v>
      </c>
      <c r="L108" s="9" t="s">
        <v>37</v>
      </c>
      <c r="M108" s="9" t="s">
        <v>585</v>
      </c>
      <c r="N108" s="9">
        <v>1</v>
      </c>
      <c r="O108" s="7">
        <v>2</v>
      </c>
      <c r="P108" s="7">
        <f t="shared" si="23"/>
        <v>2</v>
      </c>
      <c r="Q108" s="7" t="str">
        <f t="shared" si="19"/>
        <v>BAJO</v>
      </c>
      <c r="R108" s="7">
        <v>10</v>
      </c>
      <c r="S108" s="7">
        <f>P108*R108</f>
        <v>20</v>
      </c>
      <c r="T108" s="7" t="str">
        <f t="shared" si="21"/>
        <v>IV</v>
      </c>
      <c r="U108" s="7" t="str">
        <f t="shared" si="22"/>
        <v>ACEPTABLE</v>
      </c>
      <c r="V108" s="9">
        <v>3</v>
      </c>
      <c r="W108" s="10" t="s">
        <v>382</v>
      </c>
      <c r="X108" s="10" t="s">
        <v>36</v>
      </c>
      <c r="Y108" s="10" t="s">
        <v>37</v>
      </c>
      <c r="Z108" s="10" t="s">
        <v>37</v>
      </c>
      <c r="AA108" s="9" t="s">
        <v>37</v>
      </c>
      <c r="AB108" s="11" t="s">
        <v>387</v>
      </c>
      <c r="AC108" s="9" t="s">
        <v>37</v>
      </c>
      <c r="AD108" s="9" t="s">
        <v>37</v>
      </c>
      <c r="AH108" t="s">
        <v>109</v>
      </c>
    </row>
    <row r="109" spans="1:34" ht="117.75" customHeight="1" x14ac:dyDescent="0.25">
      <c r="A109" s="7" t="s">
        <v>48</v>
      </c>
      <c r="B109" s="18" t="s">
        <v>184</v>
      </c>
      <c r="C109" s="7" t="s">
        <v>649</v>
      </c>
      <c r="D109" s="7" t="s">
        <v>67</v>
      </c>
      <c r="E109" s="7" t="s">
        <v>186</v>
      </c>
      <c r="F109" s="7" t="s">
        <v>32</v>
      </c>
      <c r="G109" s="8" t="s">
        <v>412</v>
      </c>
      <c r="H109" s="11" t="s">
        <v>477</v>
      </c>
      <c r="I109" s="11" t="s">
        <v>72</v>
      </c>
      <c r="J109" s="9" t="s">
        <v>38</v>
      </c>
      <c r="K109" s="9" t="s">
        <v>37</v>
      </c>
      <c r="L109" s="9" t="s">
        <v>73</v>
      </c>
      <c r="M109" s="9" t="s">
        <v>609</v>
      </c>
      <c r="N109" s="19">
        <v>1</v>
      </c>
      <c r="O109" s="18">
        <v>2</v>
      </c>
      <c r="P109" s="7">
        <f>N109*O109</f>
        <v>2</v>
      </c>
      <c r="Q109" s="7" t="str">
        <f t="shared" si="19"/>
        <v>BAJO</v>
      </c>
      <c r="R109" s="18">
        <v>10</v>
      </c>
      <c r="S109" s="7">
        <f>R109*P109</f>
        <v>20</v>
      </c>
      <c r="T109" s="18" t="str">
        <f t="shared" si="21"/>
        <v>IV</v>
      </c>
      <c r="U109" s="18" t="str">
        <f t="shared" si="22"/>
        <v>ACEPTABLE</v>
      </c>
      <c r="V109" s="9">
        <v>4</v>
      </c>
      <c r="W109" s="10" t="s">
        <v>144</v>
      </c>
      <c r="X109" s="10" t="s">
        <v>36</v>
      </c>
      <c r="Y109" s="10" t="s">
        <v>37</v>
      </c>
      <c r="Z109" s="10" t="s">
        <v>37</v>
      </c>
      <c r="AA109" s="9" t="s">
        <v>37</v>
      </c>
      <c r="AB109" s="9" t="s">
        <v>37</v>
      </c>
      <c r="AC109" s="9" t="s">
        <v>37</v>
      </c>
      <c r="AD109" s="9" t="s">
        <v>37</v>
      </c>
      <c r="AH109" t="s">
        <v>115</v>
      </c>
    </row>
    <row r="110" spans="1:34" ht="117.75" customHeight="1" x14ac:dyDescent="0.25">
      <c r="A110" s="7" t="s">
        <v>48</v>
      </c>
      <c r="B110" s="18" t="s">
        <v>184</v>
      </c>
      <c r="C110" s="7" t="s">
        <v>649</v>
      </c>
      <c r="D110" s="7" t="s">
        <v>67</v>
      </c>
      <c r="E110" s="7" t="s">
        <v>186</v>
      </c>
      <c r="F110" s="7" t="s">
        <v>32</v>
      </c>
      <c r="G110" s="8" t="s">
        <v>33</v>
      </c>
      <c r="H110" s="11" t="s">
        <v>43</v>
      </c>
      <c r="I110" s="11" t="s">
        <v>650</v>
      </c>
      <c r="J110" s="9" t="s">
        <v>46</v>
      </c>
      <c r="K110" s="9" t="s">
        <v>37</v>
      </c>
      <c r="L110" s="9" t="s">
        <v>37</v>
      </c>
      <c r="M110" s="9" t="s">
        <v>585</v>
      </c>
      <c r="N110" s="9">
        <v>1</v>
      </c>
      <c r="O110" s="7">
        <v>2</v>
      </c>
      <c r="P110" s="7">
        <f t="shared" si="23"/>
        <v>2</v>
      </c>
      <c r="Q110" s="7" t="str">
        <f t="shared" si="19"/>
        <v>BAJO</v>
      </c>
      <c r="R110" s="7">
        <v>10</v>
      </c>
      <c r="S110" s="7">
        <f t="shared" ref="S110:S112" si="28">P110*R110</f>
        <v>20</v>
      </c>
      <c r="T110" s="7" t="str">
        <f t="shared" si="21"/>
        <v>IV</v>
      </c>
      <c r="U110" s="7" t="str">
        <f t="shared" si="22"/>
        <v>ACEPTABLE</v>
      </c>
      <c r="V110" s="9">
        <v>3</v>
      </c>
      <c r="W110" s="10" t="s">
        <v>382</v>
      </c>
      <c r="X110" s="10" t="s">
        <v>36</v>
      </c>
      <c r="Y110" s="10" t="s">
        <v>37</v>
      </c>
      <c r="Z110" s="10" t="s">
        <v>37</v>
      </c>
      <c r="AA110" s="9" t="s">
        <v>37</v>
      </c>
      <c r="AB110" s="11" t="s">
        <v>387</v>
      </c>
      <c r="AC110" s="9" t="s">
        <v>37</v>
      </c>
      <c r="AD110" s="9" t="s">
        <v>37</v>
      </c>
      <c r="AH110" t="s">
        <v>117</v>
      </c>
    </row>
    <row r="111" spans="1:34" ht="117.75" customHeight="1" x14ac:dyDescent="0.25">
      <c r="A111" s="7" t="s">
        <v>735</v>
      </c>
      <c r="B111" s="18" t="s">
        <v>188</v>
      </c>
      <c r="C111" s="7" t="s">
        <v>189</v>
      </c>
      <c r="D111" s="7" t="s">
        <v>76</v>
      </c>
      <c r="E111" s="7" t="s">
        <v>190</v>
      </c>
      <c r="F111" s="7" t="s">
        <v>32</v>
      </c>
      <c r="G111" s="8" t="s">
        <v>33</v>
      </c>
      <c r="H111" s="11" t="s">
        <v>43</v>
      </c>
      <c r="I111" s="11" t="s">
        <v>56</v>
      </c>
      <c r="J111" s="9" t="s">
        <v>46</v>
      </c>
      <c r="K111" s="9" t="s">
        <v>37</v>
      </c>
      <c r="L111" s="9" t="s">
        <v>37</v>
      </c>
      <c r="M111" s="9" t="s">
        <v>585</v>
      </c>
      <c r="N111" s="9">
        <v>1</v>
      </c>
      <c r="O111" s="18">
        <v>3</v>
      </c>
      <c r="P111" s="7">
        <f t="shared" si="23"/>
        <v>3</v>
      </c>
      <c r="Q111" s="7" t="str">
        <f t="shared" si="19"/>
        <v>BAJO</v>
      </c>
      <c r="R111" s="7">
        <v>10</v>
      </c>
      <c r="S111" s="7">
        <f t="shared" si="28"/>
        <v>30</v>
      </c>
      <c r="T111" s="7" t="str">
        <f t="shared" si="21"/>
        <v>III</v>
      </c>
      <c r="U111" s="7" t="str">
        <f t="shared" si="22"/>
        <v>MEJORABLE</v>
      </c>
      <c r="V111" s="9">
        <v>150</v>
      </c>
      <c r="W111" s="10" t="s">
        <v>382</v>
      </c>
      <c r="X111" s="10" t="s">
        <v>36</v>
      </c>
      <c r="Y111" s="10" t="s">
        <v>37</v>
      </c>
      <c r="Z111" s="10" t="s">
        <v>37</v>
      </c>
      <c r="AA111" s="9" t="s">
        <v>37</v>
      </c>
      <c r="AB111" s="11" t="s">
        <v>379</v>
      </c>
      <c r="AC111" s="9" t="s">
        <v>37</v>
      </c>
      <c r="AD111" s="9" t="s">
        <v>37</v>
      </c>
      <c r="AH111" t="s">
        <v>367</v>
      </c>
    </row>
    <row r="112" spans="1:34" ht="117.75" customHeight="1" x14ac:dyDescent="0.25">
      <c r="A112" s="7" t="s">
        <v>187</v>
      </c>
      <c r="B112" s="18" t="s">
        <v>188</v>
      </c>
      <c r="C112" s="7" t="s">
        <v>189</v>
      </c>
      <c r="D112" s="7" t="s">
        <v>76</v>
      </c>
      <c r="E112" s="7" t="s">
        <v>196</v>
      </c>
      <c r="F112" s="7" t="s">
        <v>32</v>
      </c>
      <c r="G112" s="8" t="s">
        <v>33</v>
      </c>
      <c r="H112" s="11" t="s">
        <v>380</v>
      </c>
      <c r="I112" s="11" t="s">
        <v>399</v>
      </c>
      <c r="J112" s="9" t="s">
        <v>46</v>
      </c>
      <c r="K112" s="9" t="s">
        <v>37</v>
      </c>
      <c r="L112" s="9" t="s">
        <v>398</v>
      </c>
      <c r="M112" s="9" t="s">
        <v>585</v>
      </c>
      <c r="N112" s="9">
        <v>1</v>
      </c>
      <c r="O112" s="7">
        <v>2</v>
      </c>
      <c r="P112" s="7">
        <f t="shared" si="23"/>
        <v>2</v>
      </c>
      <c r="Q112" s="7" t="str">
        <f t="shared" si="19"/>
        <v>BAJO</v>
      </c>
      <c r="R112" s="7">
        <v>10</v>
      </c>
      <c r="S112" s="7">
        <f t="shared" si="28"/>
        <v>20</v>
      </c>
      <c r="T112" s="7" t="str">
        <f t="shared" si="21"/>
        <v>IV</v>
      </c>
      <c r="U112" s="7" t="str">
        <f t="shared" si="22"/>
        <v>ACEPTABLE</v>
      </c>
      <c r="V112" s="9">
        <v>150</v>
      </c>
      <c r="W112" s="10" t="s">
        <v>382</v>
      </c>
      <c r="X112" s="10" t="s">
        <v>36</v>
      </c>
      <c r="Y112" s="10" t="s">
        <v>37</v>
      </c>
      <c r="Z112" s="10" t="s">
        <v>37</v>
      </c>
      <c r="AA112" s="9" t="s">
        <v>37</v>
      </c>
      <c r="AB112" s="11" t="s">
        <v>387</v>
      </c>
      <c r="AC112" s="9" t="s">
        <v>37</v>
      </c>
      <c r="AD112" s="9" t="s">
        <v>37</v>
      </c>
      <c r="AH112" t="s">
        <v>123</v>
      </c>
    </row>
    <row r="113" spans="1:34" ht="117.75" customHeight="1" x14ac:dyDescent="0.25">
      <c r="A113" s="7" t="s">
        <v>197</v>
      </c>
      <c r="B113" s="18" t="s">
        <v>188</v>
      </c>
      <c r="C113" s="7" t="s">
        <v>189</v>
      </c>
      <c r="D113" s="7" t="s">
        <v>76</v>
      </c>
      <c r="E113" s="7" t="s">
        <v>193</v>
      </c>
      <c r="F113" s="7" t="s">
        <v>39</v>
      </c>
      <c r="G113" s="11" t="s">
        <v>111</v>
      </c>
      <c r="H113" s="11" t="s">
        <v>582</v>
      </c>
      <c r="I113" s="11" t="s">
        <v>194</v>
      </c>
      <c r="J113" s="9" t="s">
        <v>652</v>
      </c>
      <c r="K113" s="9" t="s">
        <v>34</v>
      </c>
      <c r="L113" s="9" t="s">
        <v>37</v>
      </c>
      <c r="M113" s="9" t="s">
        <v>195</v>
      </c>
      <c r="N113" s="9">
        <v>2</v>
      </c>
      <c r="O113" s="7">
        <v>2</v>
      </c>
      <c r="P113" s="7">
        <f t="shared" si="23"/>
        <v>4</v>
      </c>
      <c r="Q113" s="7" t="str">
        <f t="shared" si="19"/>
        <v>BAJO</v>
      </c>
      <c r="R113" s="7">
        <v>10</v>
      </c>
      <c r="S113" s="7">
        <f>(R113*P113)</f>
        <v>40</v>
      </c>
      <c r="T113" s="7" t="str">
        <f t="shared" si="21"/>
        <v>III</v>
      </c>
      <c r="U113" s="7" t="str">
        <f t="shared" si="22"/>
        <v>MEJORABLE</v>
      </c>
      <c r="V113" s="9">
        <v>150</v>
      </c>
      <c r="W113" s="10" t="s">
        <v>382</v>
      </c>
      <c r="X113" s="10" t="s">
        <v>36</v>
      </c>
      <c r="Y113" s="10" t="s">
        <v>37</v>
      </c>
      <c r="Z113" s="10" t="s">
        <v>37</v>
      </c>
      <c r="AA113" s="9" t="s">
        <v>378</v>
      </c>
      <c r="AB113" s="9" t="s">
        <v>614</v>
      </c>
      <c r="AC113" s="9" t="s">
        <v>37</v>
      </c>
      <c r="AD113" s="9" t="s">
        <v>37</v>
      </c>
      <c r="AH113" t="s">
        <v>44</v>
      </c>
    </row>
    <row r="114" spans="1:34" ht="117.75" customHeight="1" x14ac:dyDescent="0.25">
      <c r="A114" s="7" t="s">
        <v>197</v>
      </c>
      <c r="B114" s="18" t="s">
        <v>199</v>
      </c>
      <c r="C114" s="7" t="s">
        <v>726</v>
      </c>
      <c r="D114" s="7" t="s">
        <v>205</v>
      </c>
      <c r="E114" s="7" t="s">
        <v>198</v>
      </c>
      <c r="F114" s="7" t="s">
        <v>32</v>
      </c>
      <c r="G114" s="8" t="s">
        <v>412</v>
      </c>
      <c r="H114" s="11" t="s">
        <v>477</v>
      </c>
      <c r="I114" s="11" t="s">
        <v>72</v>
      </c>
      <c r="J114" s="9" t="s">
        <v>38</v>
      </c>
      <c r="K114" s="9" t="s">
        <v>37</v>
      </c>
      <c r="L114" s="9" t="s">
        <v>82</v>
      </c>
      <c r="M114" s="9" t="s">
        <v>609</v>
      </c>
      <c r="N114" s="9">
        <v>1</v>
      </c>
      <c r="O114" s="7">
        <v>2</v>
      </c>
      <c r="P114" s="7">
        <f>N114*O114</f>
        <v>2</v>
      </c>
      <c r="Q114" s="7" t="str">
        <f t="shared" si="19"/>
        <v>BAJO</v>
      </c>
      <c r="R114" s="18">
        <v>10</v>
      </c>
      <c r="S114" s="7">
        <f>R114*P114</f>
        <v>20</v>
      </c>
      <c r="T114" s="18" t="str">
        <f t="shared" si="21"/>
        <v>IV</v>
      </c>
      <c r="U114" s="7" t="str">
        <f t="shared" si="22"/>
        <v>ACEPTABLE</v>
      </c>
      <c r="V114" s="9">
        <v>30</v>
      </c>
      <c r="W114" s="10" t="s">
        <v>144</v>
      </c>
      <c r="X114" s="10" t="s">
        <v>36</v>
      </c>
      <c r="Y114" s="10" t="s">
        <v>37</v>
      </c>
      <c r="Z114" s="10" t="s">
        <v>37</v>
      </c>
      <c r="AA114" s="9" t="s">
        <v>37</v>
      </c>
      <c r="AB114" s="9" t="s">
        <v>37</v>
      </c>
      <c r="AC114" s="9" t="s">
        <v>37</v>
      </c>
      <c r="AD114" s="9" t="s">
        <v>37</v>
      </c>
      <c r="AH114" t="s">
        <v>126</v>
      </c>
    </row>
    <row r="115" spans="1:34" ht="117.75" customHeight="1" x14ac:dyDescent="0.25">
      <c r="A115" s="7" t="s">
        <v>197</v>
      </c>
      <c r="B115" s="18" t="s">
        <v>199</v>
      </c>
      <c r="C115" s="7" t="s">
        <v>200</v>
      </c>
      <c r="D115" s="7" t="s">
        <v>205</v>
      </c>
      <c r="E115" s="7" t="s">
        <v>198</v>
      </c>
      <c r="F115" s="7" t="s">
        <v>32</v>
      </c>
      <c r="G115" s="8" t="s">
        <v>33</v>
      </c>
      <c r="H115" s="11" t="s">
        <v>43</v>
      </c>
      <c r="I115" s="11" t="s">
        <v>482</v>
      </c>
      <c r="J115" s="9" t="s">
        <v>46</v>
      </c>
      <c r="K115" s="9" t="s">
        <v>37</v>
      </c>
      <c r="L115" s="9" t="s">
        <v>59</v>
      </c>
      <c r="M115" s="9" t="s">
        <v>585</v>
      </c>
      <c r="N115" s="9">
        <v>1</v>
      </c>
      <c r="O115" s="7">
        <v>2</v>
      </c>
      <c r="P115" s="7">
        <f t="shared" si="23"/>
        <v>2</v>
      </c>
      <c r="Q115" s="7" t="str">
        <f t="shared" si="19"/>
        <v>BAJO</v>
      </c>
      <c r="R115" s="7">
        <v>10</v>
      </c>
      <c r="S115" s="7">
        <f t="shared" ref="S115:S124" si="29">P115*R115</f>
        <v>20</v>
      </c>
      <c r="T115" s="7" t="str">
        <f t="shared" si="21"/>
        <v>IV</v>
      </c>
      <c r="U115" s="7" t="str">
        <f t="shared" si="22"/>
        <v>ACEPTABLE</v>
      </c>
      <c r="V115" s="9">
        <v>30</v>
      </c>
      <c r="W115" s="10" t="s">
        <v>382</v>
      </c>
      <c r="X115" s="10" t="s">
        <v>36</v>
      </c>
      <c r="Y115" s="10" t="s">
        <v>37</v>
      </c>
      <c r="Z115" s="10" t="s">
        <v>37</v>
      </c>
      <c r="AA115" s="9" t="s">
        <v>37</v>
      </c>
      <c r="AB115" s="11" t="s">
        <v>387</v>
      </c>
      <c r="AC115" s="9" t="s">
        <v>37</v>
      </c>
      <c r="AD115" s="9" t="s">
        <v>37</v>
      </c>
      <c r="AH115" t="s">
        <v>440</v>
      </c>
    </row>
    <row r="116" spans="1:34" ht="117.75" customHeight="1" x14ac:dyDescent="0.25">
      <c r="A116" s="7" t="s">
        <v>48</v>
      </c>
      <c r="B116" s="18" t="s">
        <v>781</v>
      </c>
      <c r="C116" s="7" t="s">
        <v>202</v>
      </c>
      <c r="D116" s="7" t="s">
        <v>76</v>
      </c>
      <c r="E116" s="7" t="s">
        <v>196</v>
      </c>
      <c r="F116" s="7" t="s">
        <v>32</v>
      </c>
      <c r="G116" s="11" t="s">
        <v>111</v>
      </c>
      <c r="H116" s="11" t="s">
        <v>335</v>
      </c>
      <c r="I116" s="11" t="s">
        <v>779</v>
      </c>
      <c r="J116" s="9" t="s">
        <v>191</v>
      </c>
      <c r="K116" s="9" t="s">
        <v>37</v>
      </c>
      <c r="L116" s="9" t="s">
        <v>37</v>
      </c>
      <c r="M116" s="9" t="s">
        <v>192</v>
      </c>
      <c r="N116" s="9">
        <v>0</v>
      </c>
      <c r="O116" s="7">
        <v>2</v>
      </c>
      <c r="P116" s="7">
        <f t="shared" si="23"/>
        <v>0</v>
      </c>
      <c r="Q116" s="7" t="str">
        <f t="shared" si="19"/>
        <v>BAJO</v>
      </c>
      <c r="R116" s="7">
        <v>10</v>
      </c>
      <c r="S116" s="7">
        <f>P116*R116</f>
        <v>0</v>
      </c>
      <c r="T116" s="7" t="str">
        <f t="shared" si="21"/>
        <v>IV</v>
      </c>
      <c r="U116" s="7" t="str">
        <f t="shared" si="22"/>
        <v>ACEPTABLE</v>
      </c>
      <c r="V116" s="9">
        <v>9</v>
      </c>
      <c r="W116" s="10" t="s">
        <v>382</v>
      </c>
      <c r="X116" s="10" t="s">
        <v>36</v>
      </c>
      <c r="Y116" s="10" t="s">
        <v>37</v>
      </c>
      <c r="Z116" s="10" t="s">
        <v>37</v>
      </c>
      <c r="AA116" s="9" t="s">
        <v>378</v>
      </c>
      <c r="AB116" s="9" t="s">
        <v>614</v>
      </c>
      <c r="AC116" s="9" t="s">
        <v>37</v>
      </c>
      <c r="AD116" s="9" t="s">
        <v>37</v>
      </c>
    </row>
    <row r="117" spans="1:34" ht="117.75" customHeight="1" x14ac:dyDescent="0.25">
      <c r="A117" s="7" t="s">
        <v>48</v>
      </c>
      <c r="B117" s="18" t="s">
        <v>203</v>
      </c>
      <c r="C117" s="7" t="s">
        <v>202</v>
      </c>
      <c r="D117" s="7" t="s">
        <v>76</v>
      </c>
      <c r="E117" s="7" t="s">
        <v>209</v>
      </c>
      <c r="F117" s="7" t="s">
        <v>32</v>
      </c>
      <c r="G117" s="8" t="s">
        <v>33</v>
      </c>
      <c r="H117" s="11" t="s">
        <v>43</v>
      </c>
      <c r="I117" s="11" t="s">
        <v>56</v>
      </c>
      <c r="J117" s="9" t="s">
        <v>46</v>
      </c>
      <c r="K117" s="9" t="s">
        <v>37</v>
      </c>
      <c r="L117" s="9" t="s">
        <v>37</v>
      </c>
      <c r="M117" s="9" t="s">
        <v>585</v>
      </c>
      <c r="N117" s="9">
        <v>2</v>
      </c>
      <c r="O117" s="7">
        <v>2</v>
      </c>
      <c r="P117" s="7">
        <f t="shared" si="23"/>
        <v>4</v>
      </c>
      <c r="Q117" s="7" t="str">
        <f t="shared" si="19"/>
        <v>BAJO</v>
      </c>
      <c r="R117" s="7">
        <v>10</v>
      </c>
      <c r="S117" s="7">
        <f t="shared" si="29"/>
        <v>40</v>
      </c>
      <c r="T117" s="7" t="str">
        <f t="shared" si="21"/>
        <v>III</v>
      </c>
      <c r="U117" s="7" t="str">
        <f t="shared" si="22"/>
        <v>MEJORABLE</v>
      </c>
      <c r="V117" s="9">
        <v>9</v>
      </c>
      <c r="W117" s="10" t="s">
        <v>382</v>
      </c>
      <c r="X117" s="10" t="s">
        <v>36</v>
      </c>
      <c r="Y117" s="10" t="s">
        <v>37</v>
      </c>
      <c r="Z117" s="10" t="s">
        <v>37</v>
      </c>
      <c r="AA117" s="9" t="s">
        <v>378</v>
      </c>
      <c r="AB117" s="9" t="s">
        <v>614</v>
      </c>
      <c r="AC117" s="9" t="s">
        <v>37</v>
      </c>
      <c r="AD117" s="9" t="s">
        <v>37</v>
      </c>
      <c r="AH117" t="s">
        <v>117</v>
      </c>
    </row>
    <row r="118" spans="1:34" ht="117.75" customHeight="1" x14ac:dyDescent="0.25">
      <c r="A118" s="7" t="s">
        <v>48</v>
      </c>
      <c r="B118" s="18" t="s">
        <v>207</v>
      </c>
      <c r="C118" s="7" t="s">
        <v>653</v>
      </c>
      <c r="D118" s="7" t="s">
        <v>204</v>
      </c>
      <c r="E118" s="7" t="s">
        <v>206</v>
      </c>
      <c r="F118" s="7" t="s">
        <v>32</v>
      </c>
      <c r="G118" s="8" t="s">
        <v>412</v>
      </c>
      <c r="H118" s="11" t="s">
        <v>477</v>
      </c>
      <c r="I118" s="11" t="s">
        <v>72</v>
      </c>
      <c r="J118" s="9" t="s">
        <v>38</v>
      </c>
      <c r="K118" s="9" t="s">
        <v>37</v>
      </c>
      <c r="L118" s="9" t="s">
        <v>82</v>
      </c>
      <c r="M118" s="9" t="s">
        <v>609</v>
      </c>
      <c r="N118" s="9">
        <v>1</v>
      </c>
      <c r="O118" s="7">
        <v>2</v>
      </c>
      <c r="P118" s="7">
        <f>N118*O118</f>
        <v>2</v>
      </c>
      <c r="Q118" s="7" t="str">
        <f t="shared" si="19"/>
        <v>BAJO</v>
      </c>
      <c r="R118" s="18">
        <v>10</v>
      </c>
      <c r="S118" s="7">
        <f>R118*P118</f>
        <v>20</v>
      </c>
      <c r="T118" s="18" t="str">
        <f t="shared" si="21"/>
        <v>IV</v>
      </c>
      <c r="U118" s="7" t="str">
        <f t="shared" si="22"/>
        <v>ACEPTABLE</v>
      </c>
      <c r="V118" s="9">
        <v>10</v>
      </c>
      <c r="W118" s="18" t="s">
        <v>35</v>
      </c>
      <c r="X118" s="10" t="s">
        <v>36</v>
      </c>
      <c r="Y118" s="10" t="s">
        <v>37</v>
      </c>
      <c r="Z118" s="10" t="s">
        <v>37</v>
      </c>
      <c r="AA118" s="9" t="s">
        <v>37</v>
      </c>
      <c r="AB118" s="9" t="s">
        <v>37</v>
      </c>
      <c r="AC118" s="9" t="s">
        <v>37</v>
      </c>
      <c r="AD118" s="9" t="s">
        <v>37</v>
      </c>
      <c r="AH118" t="s">
        <v>367</v>
      </c>
    </row>
    <row r="119" spans="1:34" ht="117.75" customHeight="1" x14ac:dyDescent="0.25">
      <c r="A119" s="7" t="s">
        <v>48</v>
      </c>
      <c r="B119" s="18" t="s">
        <v>207</v>
      </c>
      <c r="C119" s="7" t="s">
        <v>653</v>
      </c>
      <c r="D119" s="7" t="s">
        <v>204</v>
      </c>
      <c r="E119" s="7" t="s">
        <v>198</v>
      </c>
      <c r="F119" s="7" t="s">
        <v>32</v>
      </c>
      <c r="G119" s="8" t="s">
        <v>33</v>
      </c>
      <c r="H119" s="11" t="s">
        <v>43</v>
      </c>
      <c r="I119" s="11" t="s">
        <v>482</v>
      </c>
      <c r="J119" s="9" t="s">
        <v>46</v>
      </c>
      <c r="K119" s="9" t="s">
        <v>37</v>
      </c>
      <c r="L119" s="9" t="s">
        <v>59</v>
      </c>
      <c r="M119" s="9" t="s">
        <v>585</v>
      </c>
      <c r="N119" s="9">
        <v>1</v>
      </c>
      <c r="O119" s="7">
        <v>2</v>
      </c>
      <c r="P119" s="7">
        <f t="shared" si="23"/>
        <v>2</v>
      </c>
      <c r="Q119" s="7" t="str">
        <f t="shared" si="19"/>
        <v>BAJO</v>
      </c>
      <c r="R119" s="7">
        <v>10</v>
      </c>
      <c r="S119" s="7">
        <f t="shared" si="29"/>
        <v>20</v>
      </c>
      <c r="T119" s="7" t="str">
        <f t="shared" si="21"/>
        <v>IV</v>
      </c>
      <c r="U119" s="7" t="str">
        <f t="shared" si="22"/>
        <v>ACEPTABLE</v>
      </c>
      <c r="V119" s="9">
        <v>10</v>
      </c>
      <c r="W119" s="10" t="s">
        <v>382</v>
      </c>
      <c r="X119" s="10" t="s">
        <v>36</v>
      </c>
      <c r="Y119" s="10" t="s">
        <v>37</v>
      </c>
      <c r="Z119" s="10" t="s">
        <v>37</v>
      </c>
      <c r="AA119" s="9" t="s">
        <v>37</v>
      </c>
      <c r="AB119" s="11" t="s">
        <v>387</v>
      </c>
      <c r="AC119" s="9" t="s">
        <v>37</v>
      </c>
      <c r="AD119" s="9" t="s">
        <v>37</v>
      </c>
      <c r="AH119" t="s">
        <v>123</v>
      </c>
    </row>
    <row r="120" spans="1:34" ht="117.75" customHeight="1" x14ac:dyDescent="0.25">
      <c r="A120" s="7" t="s">
        <v>197</v>
      </c>
      <c r="B120" s="18" t="s">
        <v>654</v>
      </c>
      <c r="C120" s="7" t="s">
        <v>211</v>
      </c>
      <c r="D120" s="7" t="s">
        <v>213</v>
      </c>
      <c r="E120" s="7" t="s">
        <v>212</v>
      </c>
      <c r="F120" s="7" t="s">
        <v>32</v>
      </c>
      <c r="G120" s="8" t="s">
        <v>33</v>
      </c>
      <c r="H120" s="11" t="s">
        <v>43</v>
      </c>
      <c r="I120" s="11" t="s">
        <v>736</v>
      </c>
      <c r="J120" s="9" t="s">
        <v>46</v>
      </c>
      <c r="K120" s="9" t="s">
        <v>37</v>
      </c>
      <c r="L120" s="9" t="s">
        <v>737</v>
      </c>
      <c r="M120" s="9" t="s">
        <v>585</v>
      </c>
      <c r="N120" s="9">
        <v>1</v>
      </c>
      <c r="O120" s="7">
        <v>2</v>
      </c>
      <c r="P120" s="7">
        <f t="shared" si="23"/>
        <v>2</v>
      </c>
      <c r="Q120" s="7" t="str">
        <f t="shared" si="19"/>
        <v>BAJO</v>
      </c>
      <c r="R120" s="7">
        <v>10</v>
      </c>
      <c r="S120" s="7">
        <f t="shared" si="29"/>
        <v>20</v>
      </c>
      <c r="T120" s="7" t="str">
        <f t="shared" si="21"/>
        <v>IV</v>
      </c>
      <c r="U120" s="7" t="str">
        <f t="shared" si="22"/>
        <v>ACEPTABLE</v>
      </c>
      <c r="V120" s="9">
        <v>233</v>
      </c>
      <c r="W120" s="10" t="s">
        <v>382</v>
      </c>
      <c r="X120" s="10" t="s">
        <v>36</v>
      </c>
      <c r="Y120" s="10" t="s">
        <v>37</v>
      </c>
      <c r="Z120" s="10" t="s">
        <v>37</v>
      </c>
      <c r="AA120" s="9" t="s">
        <v>37</v>
      </c>
      <c r="AB120" s="11" t="s">
        <v>387</v>
      </c>
      <c r="AC120" s="9" t="s">
        <v>37</v>
      </c>
      <c r="AD120" s="9" t="s">
        <v>37</v>
      </c>
      <c r="AH120" t="s">
        <v>44</v>
      </c>
    </row>
    <row r="121" spans="1:34" ht="117.75" customHeight="1" x14ac:dyDescent="0.25">
      <c r="A121" s="7" t="s">
        <v>197</v>
      </c>
      <c r="B121" s="18" t="s">
        <v>654</v>
      </c>
      <c r="C121" s="7" t="s">
        <v>211</v>
      </c>
      <c r="D121" s="7" t="s">
        <v>214</v>
      </c>
      <c r="E121" s="7" t="s">
        <v>216</v>
      </c>
      <c r="F121" s="7" t="s">
        <v>32</v>
      </c>
      <c r="G121" s="8" t="s">
        <v>33</v>
      </c>
      <c r="H121" s="11" t="s">
        <v>43</v>
      </c>
      <c r="I121" s="11" t="s">
        <v>56</v>
      </c>
      <c r="J121" s="9" t="s">
        <v>46</v>
      </c>
      <c r="K121" s="9" t="s">
        <v>37</v>
      </c>
      <c r="L121" s="9" t="s">
        <v>392</v>
      </c>
      <c r="M121" s="9" t="s">
        <v>47</v>
      </c>
      <c r="N121" s="9">
        <v>3</v>
      </c>
      <c r="O121" s="7">
        <v>2</v>
      </c>
      <c r="P121" s="7">
        <f t="shared" si="23"/>
        <v>6</v>
      </c>
      <c r="Q121" s="7" t="str">
        <f t="shared" si="19"/>
        <v>MEDIO</v>
      </c>
      <c r="R121" s="7">
        <v>10</v>
      </c>
      <c r="S121" s="7">
        <f>P121*R121</f>
        <v>60</v>
      </c>
      <c r="T121" s="7" t="str">
        <f t="shared" si="21"/>
        <v>III</v>
      </c>
      <c r="U121" s="7" t="str">
        <f t="shared" si="22"/>
        <v>MEJORABLE</v>
      </c>
      <c r="V121" s="9">
        <v>233</v>
      </c>
      <c r="W121" s="10" t="s">
        <v>382</v>
      </c>
      <c r="X121" s="10" t="s">
        <v>36</v>
      </c>
      <c r="Y121" s="10" t="s">
        <v>37</v>
      </c>
      <c r="Z121" s="10" t="s">
        <v>37</v>
      </c>
      <c r="AA121" s="9" t="s">
        <v>37</v>
      </c>
      <c r="AB121" s="11" t="s">
        <v>387</v>
      </c>
      <c r="AC121" s="9" t="s">
        <v>37</v>
      </c>
      <c r="AD121" s="9" t="s">
        <v>37</v>
      </c>
      <c r="AH121" t="s">
        <v>175</v>
      </c>
    </row>
    <row r="122" spans="1:34" ht="117.75" customHeight="1" x14ac:dyDescent="0.25">
      <c r="A122" s="7" t="s">
        <v>197</v>
      </c>
      <c r="B122" s="18" t="s">
        <v>654</v>
      </c>
      <c r="C122" s="7" t="s">
        <v>211</v>
      </c>
      <c r="D122" s="7" t="s">
        <v>214</v>
      </c>
      <c r="E122" s="7" t="s">
        <v>215</v>
      </c>
      <c r="F122" s="7" t="s">
        <v>32</v>
      </c>
      <c r="G122" s="8" t="s">
        <v>33</v>
      </c>
      <c r="H122" s="11" t="s">
        <v>43</v>
      </c>
      <c r="I122" s="11" t="s">
        <v>49</v>
      </c>
      <c r="J122" s="9" t="s">
        <v>46</v>
      </c>
      <c r="K122" s="9" t="s">
        <v>37</v>
      </c>
      <c r="L122" s="9" t="s">
        <v>37</v>
      </c>
      <c r="M122" s="9" t="s">
        <v>585</v>
      </c>
      <c r="N122" s="9">
        <v>1</v>
      </c>
      <c r="O122" s="7">
        <v>2</v>
      </c>
      <c r="P122" s="7">
        <f t="shared" si="23"/>
        <v>2</v>
      </c>
      <c r="Q122" s="7" t="str">
        <f t="shared" si="19"/>
        <v>BAJO</v>
      </c>
      <c r="R122" s="7">
        <v>10</v>
      </c>
      <c r="S122" s="7">
        <f t="shared" si="29"/>
        <v>20</v>
      </c>
      <c r="T122" s="7" t="str">
        <f t="shared" si="21"/>
        <v>IV</v>
      </c>
      <c r="U122" s="7" t="str">
        <f t="shared" si="22"/>
        <v>ACEPTABLE</v>
      </c>
      <c r="V122" s="9">
        <v>233</v>
      </c>
      <c r="W122" s="10" t="s">
        <v>382</v>
      </c>
      <c r="X122" s="10" t="s">
        <v>36</v>
      </c>
      <c r="Y122" s="10" t="s">
        <v>37</v>
      </c>
      <c r="Z122" s="10" t="s">
        <v>37</v>
      </c>
      <c r="AA122" s="9" t="s">
        <v>37</v>
      </c>
      <c r="AB122" s="11" t="s">
        <v>387</v>
      </c>
      <c r="AC122" s="9" t="s">
        <v>37</v>
      </c>
      <c r="AD122" s="9" t="s">
        <v>37</v>
      </c>
      <c r="AH122" t="s">
        <v>126</v>
      </c>
    </row>
    <row r="123" spans="1:34" ht="117.75" customHeight="1" x14ac:dyDescent="0.25">
      <c r="A123" s="7" t="s">
        <v>197</v>
      </c>
      <c r="B123" s="18" t="s">
        <v>654</v>
      </c>
      <c r="C123" s="7" t="s">
        <v>211</v>
      </c>
      <c r="D123" s="7" t="s">
        <v>214</v>
      </c>
      <c r="E123" s="7" t="s">
        <v>655</v>
      </c>
      <c r="F123" s="7" t="s">
        <v>32</v>
      </c>
      <c r="G123" s="11" t="s">
        <v>111</v>
      </c>
      <c r="H123" s="11" t="s">
        <v>383</v>
      </c>
      <c r="I123" s="11" t="s">
        <v>656</v>
      </c>
      <c r="J123" s="9" t="s">
        <v>217</v>
      </c>
      <c r="K123" s="9" t="s">
        <v>37</v>
      </c>
      <c r="L123" s="9" t="s">
        <v>218</v>
      </c>
      <c r="M123" s="9" t="s">
        <v>219</v>
      </c>
      <c r="N123" s="9">
        <v>2</v>
      </c>
      <c r="O123" s="7">
        <v>2</v>
      </c>
      <c r="P123" s="7">
        <f t="shared" si="23"/>
        <v>4</v>
      </c>
      <c r="Q123" s="7" t="str">
        <f t="shared" si="19"/>
        <v>BAJO</v>
      </c>
      <c r="R123" s="7">
        <v>10</v>
      </c>
      <c r="S123" s="7">
        <f t="shared" si="29"/>
        <v>40</v>
      </c>
      <c r="T123" s="7" t="str">
        <f t="shared" si="21"/>
        <v>III</v>
      </c>
      <c r="U123" s="7" t="str">
        <f t="shared" si="22"/>
        <v>MEJORABLE</v>
      </c>
      <c r="V123" s="9">
        <v>3</v>
      </c>
      <c r="W123" s="10" t="s">
        <v>469</v>
      </c>
      <c r="X123" s="10" t="s">
        <v>36</v>
      </c>
      <c r="Y123" s="10" t="s">
        <v>37</v>
      </c>
      <c r="Z123" s="10" t="s">
        <v>37</v>
      </c>
      <c r="AA123" s="9" t="s">
        <v>37</v>
      </c>
      <c r="AB123" s="9" t="s">
        <v>37</v>
      </c>
      <c r="AC123" s="9" t="s">
        <v>37</v>
      </c>
      <c r="AD123" s="9" t="s">
        <v>37</v>
      </c>
      <c r="AH123" t="s">
        <v>126</v>
      </c>
    </row>
    <row r="124" spans="1:34" ht="117.75" customHeight="1" x14ac:dyDescent="0.25">
      <c r="A124" s="7" t="s">
        <v>197</v>
      </c>
      <c r="B124" s="18" t="s">
        <v>654</v>
      </c>
      <c r="C124" s="7" t="s">
        <v>220</v>
      </c>
      <c r="D124" s="7" t="s">
        <v>223</v>
      </c>
      <c r="E124" s="7" t="s">
        <v>221</v>
      </c>
      <c r="F124" s="7" t="s">
        <v>32</v>
      </c>
      <c r="G124" s="8" t="s">
        <v>33</v>
      </c>
      <c r="H124" s="11" t="s">
        <v>43</v>
      </c>
      <c r="I124" s="11" t="s">
        <v>482</v>
      </c>
      <c r="J124" s="9" t="s">
        <v>46</v>
      </c>
      <c r="K124" s="9" t="s">
        <v>37</v>
      </c>
      <c r="L124" s="9" t="s">
        <v>738</v>
      </c>
      <c r="M124" s="9" t="s">
        <v>585</v>
      </c>
      <c r="N124" s="19">
        <v>2</v>
      </c>
      <c r="O124" s="18">
        <v>3</v>
      </c>
      <c r="P124" s="18">
        <f t="shared" si="23"/>
        <v>6</v>
      </c>
      <c r="Q124" s="7" t="str">
        <f t="shared" si="19"/>
        <v>MEDIO</v>
      </c>
      <c r="R124" s="7">
        <v>10</v>
      </c>
      <c r="S124" s="7">
        <f t="shared" si="29"/>
        <v>60</v>
      </c>
      <c r="T124" s="7" t="str">
        <f t="shared" si="21"/>
        <v>III</v>
      </c>
      <c r="U124" s="7" t="str">
        <f t="shared" si="22"/>
        <v>MEJORABLE</v>
      </c>
      <c r="V124" s="9">
        <v>11</v>
      </c>
      <c r="W124" s="10" t="s">
        <v>382</v>
      </c>
      <c r="X124" s="10" t="s">
        <v>36</v>
      </c>
      <c r="Y124" s="10" t="s">
        <v>37</v>
      </c>
      <c r="Z124" s="10" t="s">
        <v>37</v>
      </c>
      <c r="AA124" s="9" t="s">
        <v>37</v>
      </c>
      <c r="AB124" s="11" t="s">
        <v>400</v>
      </c>
      <c r="AC124" s="9" t="s">
        <v>37</v>
      </c>
      <c r="AD124" s="9" t="s">
        <v>37</v>
      </c>
      <c r="AH124" t="s">
        <v>44</v>
      </c>
    </row>
    <row r="125" spans="1:34" ht="117.75" customHeight="1" x14ac:dyDescent="0.25">
      <c r="A125" s="7" t="s">
        <v>197</v>
      </c>
      <c r="B125" s="18" t="s">
        <v>654</v>
      </c>
      <c r="C125" s="7" t="s">
        <v>220</v>
      </c>
      <c r="D125" s="7" t="s">
        <v>223</v>
      </c>
      <c r="E125" s="7" t="s">
        <v>221</v>
      </c>
      <c r="F125" s="7" t="s">
        <v>32</v>
      </c>
      <c r="G125" s="8" t="s">
        <v>412</v>
      </c>
      <c r="H125" s="11" t="s">
        <v>477</v>
      </c>
      <c r="I125" s="11" t="s">
        <v>65</v>
      </c>
      <c r="J125" s="9" t="s">
        <v>38</v>
      </c>
      <c r="K125" s="9" t="s">
        <v>37</v>
      </c>
      <c r="L125" s="9" t="s">
        <v>478</v>
      </c>
      <c r="M125" s="9" t="s">
        <v>479</v>
      </c>
      <c r="N125" s="11">
        <v>2</v>
      </c>
      <c r="O125" s="7">
        <v>3</v>
      </c>
      <c r="P125" s="7">
        <f t="shared" si="23"/>
        <v>6</v>
      </c>
      <c r="Q125" s="7" t="str">
        <f t="shared" si="19"/>
        <v>MEDIO</v>
      </c>
      <c r="R125" s="7">
        <v>10</v>
      </c>
      <c r="S125" s="7">
        <f>P125*R125</f>
        <v>60</v>
      </c>
      <c r="T125" s="7" t="s">
        <v>91</v>
      </c>
      <c r="U125" s="7" t="s">
        <v>92</v>
      </c>
      <c r="V125" s="9">
        <v>11</v>
      </c>
      <c r="W125" s="10" t="s">
        <v>469</v>
      </c>
      <c r="X125" s="10" t="s">
        <v>36</v>
      </c>
      <c r="Y125" s="10" t="s">
        <v>37</v>
      </c>
      <c r="Z125" s="10" t="s">
        <v>37</v>
      </c>
      <c r="AA125" s="9" t="s">
        <v>66</v>
      </c>
      <c r="AB125" s="9" t="s">
        <v>725</v>
      </c>
      <c r="AC125" s="9" t="s">
        <v>37</v>
      </c>
      <c r="AD125" s="9" t="s">
        <v>481</v>
      </c>
      <c r="AH125" t="s">
        <v>44</v>
      </c>
    </row>
    <row r="126" spans="1:34" ht="117.75" customHeight="1" x14ac:dyDescent="0.25">
      <c r="A126" s="7" t="s">
        <v>197</v>
      </c>
      <c r="B126" s="18" t="s">
        <v>654</v>
      </c>
      <c r="C126" s="7" t="s">
        <v>220</v>
      </c>
      <c r="D126" s="7" t="s">
        <v>223</v>
      </c>
      <c r="E126" s="7" t="s">
        <v>222</v>
      </c>
      <c r="F126" s="7" t="s">
        <v>32</v>
      </c>
      <c r="G126" s="8" t="s">
        <v>412</v>
      </c>
      <c r="H126" s="11" t="s">
        <v>477</v>
      </c>
      <c r="I126" s="11" t="s">
        <v>65</v>
      </c>
      <c r="J126" s="9" t="s">
        <v>38</v>
      </c>
      <c r="K126" s="9" t="s">
        <v>37</v>
      </c>
      <c r="L126" s="9" t="s">
        <v>478</v>
      </c>
      <c r="M126" s="9" t="s">
        <v>479</v>
      </c>
      <c r="N126" s="19">
        <v>2</v>
      </c>
      <c r="O126" s="18">
        <v>3</v>
      </c>
      <c r="P126" s="18">
        <f t="shared" si="23"/>
        <v>6</v>
      </c>
      <c r="Q126" s="18" t="str">
        <f t="shared" si="19"/>
        <v>MEDIO</v>
      </c>
      <c r="R126" s="7">
        <v>10</v>
      </c>
      <c r="S126" s="7">
        <f>P126*R126</f>
        <v>60</v>
      </c>
      <c r="T126" s="7" t="str">
        <f>IF(S126&lt;=20,"IV",IF(S126&lt;=120,"III",IF(S126&lt;=500,"II",IF(S126&lt;=4000,"I"))))</f>
        <v>III</v>
      </c>
      <c r="U126" s="7" t="str">
        <f>IF(S126&lt;=20,"ACEPTABLE",IF(S126&lt;=120,"MEJORABLE",IF(S126&lt;=500,"NO ACEPTABLE O ACEPTABLE CON CONTROL ESPECIFICO",IF(S126&lt;=4000,"NO ACEPTABLE"))))</f>
        <v>MEJORABLE</v>
      </c>
      <c r="V126" s="9">
        <v>11</v>
      </c>
      <c r="W126" s="10" t="s">
        <v>469</v>
      </c>
      <c r="X126" s="10" t="s">
        <v>36</v>
      </c>
      <c r="Y126" s="10" t="s">
        <v>37</v>
      </c>
      <c r="Z126" s="10" t="s">
        <v>37</v>
      </c>
      <c r="AA126" s="9" t="s">
        <v>66</v>
      </c>
      <c r="AB126" s="9" t="s">
        <v>725</v>
      </c>
      <c r="AC126" s="9" t="s">
        <v>37</v>
      </c>
      <c r="AD126" s="9" t="s">
        <v>481</v>
      </c>
      <c r="AH126" t="s">
        <v>44</v>
      </c>
    </row>
    <row r="127" spans="1:34" ht="117.75" customHeight="1" x14ac:dyDescent="0.25">
      <c r="A127" s="7" t="s">
        <v>197</v>
      </c>
      <c r="B127" s="18" t="s">
        <v>654</v>
      </c>
      <c r="C127" s="7" t="s">
        <v>210</v>
      </c>
      <c r="D127" s="7" t="s">
        <v>225</v>
      </c>
      <c r="E127" s="7" t="s">
        <v>228</v>
      </c>
      <c r="F127" s="7" t="s">
        <v>32</v>
      </c>
      <c r="G127" s="11" t="s">
        <v>111</v>
      </c>
      <c r="H127" s="11" t="s">
        <v>383</v>
      </c>
      <c r="I127" s="11" t="s">
        <v>656</v>
      </c>
      <c r="J127" s="9" t="s">
        <v>217</v>
      </c>
      <c r="K127" s="9" t="s">
        <v>37</v>
      </c>
      <c r="L127" s="9" t="s">
        <v>218</v>
      </c>
      <c r="M127" s="9" t="s">
        <v>219</v>
      </c>
      <c r="N127" s="9">
        <v>2</v>
      </c>
      <c r="O127" s="7">
        <v>2</v>
      </c>
      <c r="P127" s="7">
        <f t="shared" si="23"/>
        <v>4</v>
      </c>
      <c r="Q127" s="7" t="str">
        <f t="shared" si="19"/>
        <v>BAJO</v>
      </c>
      <c r="R127" s="7">
        <v>10</v>
      </c>
      <c r="S127" s="7">
        <f t="shared" ref="S127:S128" si="30">P127*R127</f>
        <v>40</v>
      </c>
      <c r="T127" s="7" t="str">
        <f>IF(S127&lt;=20,"IV",IF(S127&lt;=120,"III",IF(S127&lt;=500,"II",IF(S127&lt;=4000,"I"))))</f>
        <v>III</v>
      </c>
      <c r="U127" s="7" t="str">
        <f>IF(S127&lt;=20,"ACEPTABLE",IF(S127&lt;=120,"MEJORABLE",IF(S127&lt;=500,"NO ACEPTABLE O ACEPTABLE CON CONTROL ESPECIFICO",IF(S127&lt;=4000,"NO ACEPTABLE"))))</f>
        <v>MEJORABLE</v>
      </c>
      <c r="V127" s="9">
        <v>11</v>
      </c>
      <c r="W127" s="10" t="s">
        <v>469</v>
      </c>
      <c r="X127" s="10" t="s">
        <v>36</v>
      </c>
      <c r="Y127" s="10" t="s">
        <v>37</v>
      </c>
      <c r="Z127" s="10" t="s">
        <v>37</v>
      </c>
      <c r="AA127" s="9" t="s">
        <v>37</v>
      </c>
      <c r="AB127" s="9" t="s">
        <v>37</v>
      </c>
      <c r="AC127" s="9" t="s">
        <v>37</v>
      </c>
      <c r="AD127" s="9" t="s">
        <v>37</v>
      </c>
    </row>
    <row r="128" spans="1:34" s="17" customFormat="1" ht="117.75" customHeight="1" x14ac:dyDescent="0.25">
      <c r="A128" s="7" t="s">
        <v>197</v>
      </c>
      <c r="B128" s="18" t="s">
        <v>654</v>
      </c>
      <c r="C128" s="7" t="s">
        <v>210</v>
      </c>
      <c r="D128" s="7" t="s">
        <v>225</v>
      </c>
      <c r="E128" s="7" t="s">
        <v>228</v>
      </c>
      <c r="F128" s="7" t="s">
        <v>32</v>
      </c>
      <c r="G128" s="8" t="s">
        <v>33</v>
      </c>
      <c r="H128" s="11" t="s">
        <v>43</v>
      </c>
      <c r="I128" s="11" t="s">
        <v>49</v>
      </c>
      <c r="J128" s="9" t="s">
        <v>46</v>
      </c>
      <c r="K128" s="9" t="s">
        <v>37</v>
      </c>
      <c r="L128" s="9" t="s">
        <v>37</v>
      </c>
      <c r="M128" s="9" t="s">
        <v>585</v>
      </c>
      <c r="N128" s="19">
        <v>2</v>
      </c>
      <c r="O128" s="18">
        <v>3</v>
      </c>
      <c r="P128" s="18">
        <f t="shared" si="23"/>
        <v>6</v>
      </c>
      <c r="Q128" s="7" t="str">
        <f t="shared" si="19"/>
        <v>MEDIO</v>
      </c>
      <c r="R128" s="7">
        <v>10</v>
      </c>
      <c r="S128" s="7">
        <f t="shared" si="30"/>
        <v>60</v>
      </c>
      <c r="T128" s="7" t="str">
        <f>IF(S128&lt;=20,"IV",IF(S128&lt;=120,"III",IF(S128&lt;=500,"II",IF(S128&lt;=4000,"I"))))</f>
        <v>III</v>
      </c>
      <c r="U128" s="7" t="str">
        <f>IF(S128&lt;=20,"ACEPTABLE",IF(S128&lt;=120,"MEJORABLE",IF(S128&lt;=500,"NO ACEPTABLE O ACEPTABLE CON CONTROL ESPECIFICO",IF(S128&lt;=4000,"NO ACEPTABLE"))))</f>
        <v>MEJORABLE</v>
      </c>
      <c r="V128" s="9">
        <v>11</v>
      </c>
      <c r="W128" s="10" t="s">
        <v>382</v>
      </c>
      <c r="X128" s="10" t="s">
        <v>36</v>
      </c>
      <c r="Y128" s="10" t="s">
        <v>37</v>
      </c>
      <c r="Z128" s="10" t="s">
        <v>37</v>
      </c>
      <c r="AA128" s="9" t="s">
        <v>37</v>
      </c>
      <c r="AB128" s="11" t="s">
        <v>387</v>
      </c>
      <c r="AC128" s="9" t="s">
        <v>37</v>
      </c>
      <c r="AD128" s="9" t="s">
        <v>37</v>
      </c>
      <c r="AH128" s="17" t="s">
        <v>180</v>
      </c>
    </row>
    <row r="129" spans="1:34" s="17" customFormat="1" ht="117.75" customHeight="1" x14ac:dyDescent="0.25">
      <c r="A129" s="7" t="s">
        <v>197</v>
      </c>
      <c r="B129" s="18" t="s">
        <v>654</v>
      </c>
      <c r="C129" s="7" t="s">
        <v>210</v>
      </c>
      <c r="D129" s="7" t="s">
        <v>231</v>
      </c>
      <c r="E129" s="7" t="s">
        <v>232</v>
      </c>
      <c r="F129" s="7" t="s">
        <v>32</v>
      </c>
      <c r="G129" s="12" t="s">
        <v>372</v>
      </c>
      <c r="H129" s="11" t="s">
        <v>588</v>
      </c>
      <c r="I129" s="11" t="s">
        <v>84</v>
      </c>
      <c r="J129" s="9" t="s">
        <v>589</v>
      </c>
      <c r="K129" s="9" t="s">
        <v>37</v>
      </c>
      <c r="L129" s="9" t="s">
        <v>85</v>
      </c>
      <c r="M129" s="9" t="s">
        <v>107</v>
      </c>
      <c r="N129" s="9">
        <v>0</v>
      </c>
      <c r="O129" s="7">
        <v>2</v>
      </c>
      <c r="P129" s="7">
        <v>0</v>
      </c>
      <c r="Q129" s="7" t="s">
        <v>88</v>
      </c>
      <c r="R129" s="7">
        <v>10</v>
      </c>
      <c r="S129" s="7">
        <v>0</v>
      </c>
      <c r="T129" s="7" t="s">
        <v>89</v>
      </c>
      <c r="U129" s="7" t="s">
        <v>90</v>
      </c>
      <c r="V129" s="9">
        <v>11</v>
      </c>
      <c r="W129" s="10" t="s">
        <v>144</v>
      </c>
      <c r="X129" s="10" t="s">
        <v>36</v>
      </c>
      <c r="Y129" s="10" t="s">
        <v>37</v>
      </c>
      <c r="Z129" s="10" t="s">
        <v>37</v>
      </c>
      <c r="AA129" s="9" t="s">
        <v>37</v>
      </c>
      <c r="AB129" s="9" t="s">
        <v>590</v>
      </c>
      <c r="AC129" s="9" t="s">
        <v>37</v>
      </c>
      <c r="AD129" s="9" t="s">
        <v>427</v>
      </c>
      <c r="AH129" s="17" t="s">
        <v>126</v>
      </c>
    </row>
    <row r="130" spans="1:34" s="17" customFormat="1" ht="117.75" customHeight="1" x14ac:dyDescent="0.25">
      <c r="A130" s="7" t="s">
        <v>197</v>
      </c>
      <c r="B130" s="18" t="s">
        <v>654</v>
      </c>
      <c r="C130" s="7" t="s">
        <v>210</v>
      </c>
      <c r="D130" s="7" t="s">
        <v>235</v>
      </c>
      <c r="E130" s="7" t="s">
        <v>227</v>
      </c>
      <c r="F130" s="7" t="s">
        <v>32</v>
      </c>
      <c r="G130" s="8" t="s">
        <v>33</v>
      </c>
      <c r="H130" s="11" t="s">
        <v>116</v>
      </c>
      <c r="I130" s="11" t="s">
        <v>224</v>
      </c>
      <c r="J130" s="9" t="s">
        <v>46</v>
      </c>
      <c r="K130" s="9" t="s">
        <v>37</v>
      </c>
      <c r="L130" s="9" t="s">
        <v>402</v>
      </c>
      <c r="M130" s="9" t="s">
        <v>47</v>
      </c>
      <c r="N130" s="19">
        <v>2</v>
      </c>
      <c r="O130" s="18">
        <v>3</v>
      </c>
      <c r="P130" s="18">
        <f t="shared" ref="P130:P142" si="31">N130*O130</f>
        <v>6</v>
      </c>
      <c r="Q130" s="7" t="str">
        <f t="shared" ref="Q130:Q142" si="32">IF(P130&lt;=4,"BAJO",IF(P130&lt;=8,"MEDIO",IF(P130&lt;=20,"ALTO",IF(P130&lt;=40,"MUY ALTO"))))</f>
        <v>MEDIO</v>
      </c>
      <c r="R130" s="7">
        <v>10</v>
      </c>
      <c r="S130" s="7">
        <f>P130*R130</f>
        <v>60</v>
      </c>
      <c r="T130" s="7" t="str">
        <f t="shared" ref="T130:T142" si="33">IF(S130&lt;=20,"IV",IF(S130&lt;=120,"III",IF(S130&lt;=500,"II",IF(S130&lt;=4000,"I"))))</f>
        <v>III</v>
      </c>
      <c r="U130" s="7" t="str">
        <f t="shared" ref="U130:U142" si="34">IF(S130&lt;=20,"ACEPTABLE",IF(S130&lt;=120,"MEJORABLE",IF(S130&lt;=500,"NO ACEPTABLE O ACEPTABLE CON CONTROL ESPECIFICO",IF(S130&lt;=4000,"NO ACEPTABLE"))))</f>
        <v>MEJORABLE</v>
      </c>
      <c r="V130" s="9">
        <v>11</v>
      </c>
      <c r="W130" s="10" t="s">
        <v>382</v>
      </c>
      <c r="X130" s="10" t="s">
        <v>36</v>
      </c>
      <c r="Y130" s="10" t="s">
        <v>37</v>
      </c>
      <c r="Z130" s="10" t="s">
        <v>37</v>
      </c>
      <c r="AA130" s="9" t="s">
        <v>401</v>
      </c>
      <c r="AB130" s="11" t="s">
        <v>379</v>
      </c>
      <c r="AC130" s="9" t="s">
        <v>37</v>
      </c>
      <c r="AD130" s="9" t="s">
        <v>37</v>
      </c>
      <c r="AH130" s="17" t="s">
        <v>176</v>
      </c>
    </row>
    <row r="131" spans="1:34" s="17" customFormat="1" ht="117.75" customHeight="1" x14ac:dyDescent="0.25">
      <c r="A131" s="7" t="s">
        <v>197</v>
      </c>
      <c r="B131" s="18" t="s">
        <v>654</v>
      </c>
      <c r="C131" s="7" t="s">
        <v>210</v>
      </c>
      <c r="D131" s="7" t="s">
        <v>235</v>
      </c>
      <c r="E131" s="7" t="s">
        <v>227</v>
      </c>
      <c r="F131" s="7" t="s">
        <v>32</v>
      </c>
      <c r="G131" s="8" t="s">
        <v>241</v>
      </c>
      <c r="H131" s="11" t="s">
        <v>117</v>
      </c>
      <c r="I131" s="11" t="s">
        <v>417</v>
      </c>
      <c r="J131" s="9" t="s">
        <v>118</v>
      </c>
      <c r="K131" s="9" t="s">
        <v>37</v>
      </c>
      <c r="L131" s="9" t="s">
        <v>416</v>
      </c>
      <c r="M131" s="9" t="s">
        <v>615</v>
      </c>
      <c r="N131" s="19">
        <v>2</v>
      </c>
      <c r="O131" s="18">
        <v>3</v>
      </c>
      <c r="P131" s="18">
        <f t="shared" si="31"/>
        <v>6</v>
      </c>
      <c r="Q131" s="7" t="str">
        <f t="shared" si="32"/>
        <v>MEDIO</v>
      </c>
      <c r="R131" s="7">
        <v>20</v>
      </c>
      <c r="S131" s="7">
        <f>P131*R131</f>
        <v>120</v>
      </c>
      <c r="T131" s="7" t="str">
        <f t="shared" si="33"/>
        <v>III</v>
      </c>
      <c r="U131" s="7" t="str">
        <f t="shared" si="34"/>
        <v>MEJORABLE</v>
      </c>
      <c r="V131" s="9">
        <v>11</v>
      </c>
      <c r="W131" s="10" t="s">
        <v>800</v>
      </c>
      <c r="X131" s="10" t="s">
        <v>36</v>
      </c>
      <c r="Y131" s="10" t="s">
        <v>37</v>
      </c>
      <c r="Z131" s="10" t="s">
        <v>37</v>
      </c>
      <c r="AA131" s="9" t="s">
        <v>418</v>
      </c>
      <c r="AB131" s="9" t="s">
        <v>37</v>
      </c>
      <c r="AC131" s="9" t="s">
        <v>37</v>
      </c>
      <c r="AD131" s="9" t="s">
        <v>419</v>
      </c>
      <c r="AH131" s="17" t="s">
        <v>44</v>
      </c>
    </row>
    <row r="132" spans="1:34" s="17" customFormat="1" ht="117.75" customHeight="1" x14ac:dyDescent="0.25">
      <c r="A132" s="7" t="s">
        <v>197</v>
      </c>
      <c r="B132" s="18" t="s">
        <v>654</v>
      </c>
      <c r="C132" s="7" t="s">
        <v>210</v>
      </c>
      <c r="D132" s="7" t="s">
        <v>234</v>
      </c>
      <c r="E132" s="7" t="s">
        <v>227</v>
      </c>
      <c r="F132" s="7" t="s">
        <v>32</v>
      </c>
      <c r="G132" s="8" t="s">
        <v>241</v>
      </c>
      <c r="H132" s="19" t="s">
        <v>490</v>
      </c>
      <c r="I132" s="19" t="s">
        <v>226</v>
      </c>
      <c r="J132" s="19" t="s">
        <v>645</v>
      </c>
      <c r="K132" s="9" t="s">
        <v>37</v>
      </c>
      <c r="L132" s="19" t="s">
        <v>236</v>
      </c>
      <c r="M132" s="85" t="s">
        <v>237</v>
      </c>
      <c r="N132" s="19">
        <v>2</v>
      </c>
      <c r="O132" s="18">
        <v>3</v>
      </c>
      <c r="P132" s="18">
        <f t="shared" si="31"/>
        <v>6</v>
      </c>
      <c r="Q132" s="7" t="str">
        <f t="shared" si="32"/>
        <v>MEDIO</v>
      </c>
      <c r="R132" s="7">
        <v>10</v>
      </c>
      <c r="S132" s="7">
        <f t="shared" ref="S132" si="35">P132*R132</f>
        <v>60</v>
      </c>
      <c r="T132" s="18" t="str">
        <f t="shared" si="33"/>
        <v>III</v>
      </c>
      <c r="U132" s="18" t="str">
        <f t="shared" si="34"/>
        <v>MEJORABLE</v>
      </c>
      <c r="V132" s="19">
        <v>11</v>
      </c>
      <c r="W132" s="18" t="s">
        <v>469</v>
      </c>
      <c r="X132" s="18" t="s">
        <v>36</v>
      </c>
      <c r="Y132" s="18" t="s">
        <v>37</v>
      </c>
      <c r="Z132" s="18" t="s">
        <v>37</v>
      </c>
      <c r="AA132" s="19" t="s">
        <v>414</v>
      </c>
      <c r="AB132" s="19" t="s">
        <v>37</v>
      </c>
      <c r="AC132" s="9" t="s">
        <v>37</v>
      </c>
      <c r="AD132" s="9" t="s">
        <v>37</v>
      </c>
      <c r="AH132" s="17" t="s">
        <v>44</v>
      </c>
    </row>
    <row r="133" spans="1:34" s="17" customFormat="1" ht="117.75" customHeight="1" x14ac:dyDescent="0.25">
      <c r="A133" s="7" t="s">
        <v>197</v>
      </c>
      <c r="B133" s="18" t="s">
        <v>654</v>
      </c>
      <c r="C133" s="7" t="s">
        <v>210</v>
      </c>
      <c r="D133" s="7" t="s">
        <v>229</v>
      </c>
      <c r="E133" s="15" t="s">
        <v>230</v>
      </c>
      <c r="F133" s="7" t="s">
        <v>32</v>
      </c>
      <c r="G133" s="8" t="s">
        <v>33</v>
      </c>
      <c r="H133" s="11" t="s">
        <v>43</v>
      </c>
      <c r="I133" s="11" t="s">
        <v>233</v>
      </c>
      <c r="J133" s="9" t="s">
        <v>46</v>
      </c>
      <c r="K133" s="9" t="s">
        <v>37</v>
      </c>
      <c r="L133" s="9" t="s">
        <v>402</v>
      </c>
      <c r="M133" s="9" t="s">
        <v>47</v>
      </c>
      <c r="N133" s="19">
        <v>2</v>
      </c>
      <c r="O133" s="18">
        <v>3</v>
      </c>
      <c r="P133" s="18">
        <f t="shared" si="31"/>
        <v>6</v>
      </c>
      <c r="Q133" s="18" t="str">
        <f t="shared" si="32"/>
        <v>MEDIO</v>
      </c>
      <c r="R133" s="7">
        <v>10</v>
      </c>
      <c r="S133" s="7">
        <f>P133*R133</f>
        <v>60</v>
      </c>
      <c r="T133" s="7" t="str">
        <f t="shared" si="33"/>
        <v>III</v>
      </c>
      <c r="U133" s="7" t="str">
        <f t="shared" si="34"/>
        <v>MEJORABLE</v>
      </c>
      <c r="V133" s="9">
        <v>11</v>
      </c>
      <c r="W133" s="10" t="s">
        <v>382</v>
      </c>
      <c r="X133" s="10" t="s">
        <v>36</v>
      </c>
      <c r="Y133" s="10" t="s">
        <v>37</v>
      </c>
      <c r="Z133" s="10" t="s">
        <v>37</v>
      </c>
      <c r="AA133" s="9" t="s">
        <v>403</v>
      </c>
      <c r="AB133" s="11" t="s">
        <v>379</v>
      </c>
      <c r="AC133" s="9" t="s">
        <v>37</v>
      </c>
      <c r="AD133" s="9" t="s">
        <v>37</v>
      </c>
      <c r="AH133" s="17" t="s">
        <v>44</v>
      </c>
    </row>
    <row r="134" spans="1:34" ht="117.75" customHeight="1" x14ac:dyDescent="0.25">
      <c r="A134" s="7" t="s">
        <v>197</v>
      </c>
      <c r="B134" s="18" t="s">
        <v>239</v>
      </c>
      <c r="C134" s="7" t="s">
        <v>238</v>
      </c>
      <c r="D134" s="7" t="s">
        <v>240</v>
      </c>
      <c r="E134" s="7" t="s">
        <v>657</v>
      </c>
      <c r="F134" s="7" t="s">
        <v>32</v>
      </c>
      <c r="G134" s="8" t="s">
        <v>241</v>
      </c>
      <c r="H134" s="11" t="s">
        <v>117</v>
      </c>
      <c r="I134" s="11" t="s">
        <v>803</v>
      </c>
      <c r="J134" s="9" t="s">
        <v>242</v>
      </c>
      <c r="K134" s="9" t="s">
        <v>37</v>
      </c>
      <c r="L134" s="9" t="s">
        <v>804</v>
      </c>
      <c r="M134" s="9" t="s">
        <v>805</v>
      </c>
      <c r="N134" s="9">
        <v>2</v>
      </c>
      <c r="O134" s="9">
        <v>1</v>
      </c>
      <c r="P134" s="7">
        <f t="shared" si="31"/>
        <v>2</v>
      </c>
      <c r="Q134" s="7" t="str">
        <f t="shared" si="32"/>
        <v>BAJO</v>
      </c>
      <c r="R134" s="7">
        <v>10</v>
      </c>
      <c r="S134" s="7">
        <f>P134*R134</f>
        <v>20</v>
      </c>
      <c r="T134" s="7" t="str">
        <f t="shared" si="33"/>
        <v>IV</v>
      </c>
      <c r="U134" s="7" t="str">
        <f t="shared" si="34"/>
        <v>ACEPTABLE</v>
      </c>
      <c r="V134" s="9">
        <v>7</v>
      </c>
      <c r="W134" s="10" t="s">
        <v>382</v>
      </c>
      <c r="X134" s="10" t="s">
        <v>36</v>
      </c>
      <c r="Y134" s="10" t="s">
        <v>37</v>
      </c>
      <c r="Z134" s="10" t="s">
        <v>37</v>
      </c>
      <c r="AA134" s="9" t="s">
        <v>415</v>
      </c>
      <c r="AB134" s="19" t="s">
        <v>37</v>
      </c>
      <c r="AC134" s="9" t="s">
        <v>37</v>
      </c>
      <c r="AD134" s="9" t="s">
        <v>37</v>
      </c>
    </row>
    <row r="135" spans="1:34" ht="117.75" customHeight="1" x14ac:dyDescent="0.25">
      <c r="A135" s="7" t="s">
        <v>197</v>
      </c>
      <c r="B135" s="18" t="s">
        <v>239</v>
      </c>
      <c r="C135" s="7" t="s">
        <v>238</v>
      </c>
      <c r="D135" s="7" t="s">
        <v>240</v>
      </c>
      <c r="E135" s="7" t="s">
        <v>657</v>
      </c>
      <c r="F135" s="7" t="s">
        <v>32</v>
      </c>
      <c r="G135" s="8" t="s">
        <v>241</v>
      </c>
      <c r="H135" s="11" t="s">
        <v>243</v>
      </c>
      <c r="I135" s="11" t="s">
        <v>658</v>
      </c>
      <c r="J135" s="9" t="s">
        <v>46</v>
      </c>
      <c r="K135" s="9" t="s">
        <v>37</v>
      </c>
      <c r="L135" s="9" t="s">
        <v>659</v>
      </c>
      <c r="M135" s="9" t="s">
        <v>585</v>
      </c>
      <c r="N135" s="9">
        <v>2</v>
      </c>
      <c r="O135" s="9">
        <v>1</v>
      </c>
      <c r="P135" s="7">
        <f t="shared" si="31"/>
        <v>2</v>
      </c>
      <c r="Q135" s="7" t="str">
        <f t="shared" si="32"/>
        <v>BAJO</v>
      </c>
      <c r="R135" s="7">
        <v>10</v>
      </c>
      <c r="S135" s="7">
        <f t="shared" ref="S135" si="36">P135*R135</f>
        <v>20</v>
      </c>
      <c r="T135" s="7" t="str">
        <f t="shared" si="33"/>
        <v>IV</v>
      </c>
      <c r="U135" s="7" t="str">
        <f t="shared" si="34"/>
        <v>ACEPTABLE</v>
      </c>
      <c r="V135" s="9">
        <v>7</v>
      </c>
      <c r="W135" s="10" t="s">
        <v>382</v>
      </c>
      <c r="X135" s="10" t="s">
        <v>36</v>
      </c>
      <c r="Y135" s="10" t="s">
        <v>37</v>
      </c>
      <c r="Z135" s="10" t="s">
        <v>37</v>
      </c>
      <c r="AA135" s="9" t="s">
        <v>415</v>
      </c>
      <c r="AB135" s="19" t="s">
        <v>37</v>
      </c>
      <c r="AC135" s="9" t="s">
        <v>37</v>
      </c>
      <c r="AD135" s="9" t="s">
        <v>37</v>
      </c>
    </row>
    <row r="136" spans="1:34" ht="117.75" customHeight="1" x14ac:dyDescent="0.25">
      <c r="A136" s="7" t="s">
        <v>197</v>
      </c>
      <c r="B136" s="18" t="s">
        <v>239</v>
      </c>
      <c r="C136" s="7" t="s">
        <v>238</v>
      </c>
      <c r="D136" s="7" t="s">
        <v>240</v>
      </c>
      <c r="E136" s="7" t="s">
        <v>657</v>
      </c>
      <c r="F136" s="7" t="s">
        <v>32</v>
      </c>
      <c r="G136" s="8" t="s">
        <v>33</v>
      </c>
      <c r="H136" s="11" t="s">
        <v>43</v>
      </c>
      <c r="I136" s="11" t="s">
        <v>56</v>
      </c>
      <c r="J136" s="9" t="s">
        <v>46</v>
      </c>
      <c r="K136" s="9" t="s">
        <v>37</v>
      </c>
      <c r="L136" s="9" t="s">
        <v>659</v>
      </c>
      <c r="M136" s="9" t="s">
        <v>47</v>
      </c>
      <c r="N136" s="9">
        <v>3</v>
      </c>
      <c r="O136" s="7">
        <v>2</v>
      </c>
      <c r="P136" s="7">
        <f t="shared" si="31"/>
        <v>6</v>
      </c>
      <c r="Q136" s="7" t="str">
        <f t="shared" si="32"/>
        <v>MEDIO</v>
      </c>
      <c r="R136" s="7">
        <v>10</v>
      </c>
      <c r="S136" s="7">
        <f>P136*R136</f>
        <v>60</v>
      </c>
      <c r="T136" s="7" t="str">
        <f t="shared" si="33"/>
        <v>III</v>
      </c>
      <c r="U136" s="7" t="str">
        <f t="shared" si="34"/>
        <v>MEJORABLE</v>
      </c>
      <c r="V136" s="9">
        <v>7</v>
      </c>
      <c r="W136" s="10" t="s">
        <v>382</v>
      </c>
      <c r="X136" s="10" t="s">
        <v>36</v>
      </c>
      <c r="Y136" s="10" t="s">
        <v>37</v>
      </c>
      <c r="Z136" s="10" t="s">
        <v>37</v>
      </c>
      <c r="AA136" s="9" t="s">
        <v>37</v>
      </c>
      <c r="AB136" s="11" t="s">
        <v>379</v>
      </c>
      <c r="AC136" s="9" t="s">
        <v>37</v>
      </c>
      <c r="AD136" s="9" t="s">
        <v>37</v>
      </c>
    </row>
    <row r="137" spans="1:34" ht="117.75" customHeight="1" x14ac:dyDescent="0.25">
      <c r="A137" s="7" t="s">
        <v>197</v>
      </c>
      <c r="B137" s="18" t="s">
        <v>239</v>
      </c>
      <c r="C137" s="7" t="s">
        <v>238</v>
      </c>
      <c r="D137" s="7" t="s">
        <v>240</v>
      </c>
      <c r="E137" s="7" t="s">
        <v>657</v>
      </c>
      <c r="F137" s="7" t="s">
        <v>32</v>
      </c>
      <c r="G137" s="11" t="s">
        <v>111</v>
      </c>
      <c r="H137" s="11" t="s">
        <v>244</v>
      </c>
      <c r="I137" s="11" t="s">
        <v>194</v>
      </c>
      <c r="J137" s="9" t="s">
        <v>245</v>
      </c>
      <c r="K137" s="9" t="s">
        <v>37</v>
      </c>
      <c r="L137" s="9" t="s">
        <v>485</v>
      </c>
      <c r="M137" s="9" t="s">
        <v>486</v>
      </c>
      <c r="N137" s="9">
        <v>2</v>
      </c>
      <c r="O137" s="7">
        <v>2</v>
      </c>
      <c r="P137" s="7">
        <f t="shared" si="31"/>
        <v>4</v>
      </c>
      <c r="Q137" s="7" t="str">
        <f t="shared" si="32"/>
        <v>BAJO</v>
      </c>
      <c r="R137" s="7">
        <v>25</v>
      </c>
      <c r="S137" s="7">
        <f>(R137*P137)</f>
        <v>100</v>
      </c>
      <c r="T137" s="7" t="str">
        <f t="shared" si="33"/>
        <v>III</v>
      </c>
      <c r="U137" s="7" t="str">
        <f t="shared" si="34"/>
        <v>MEJORABLE</v>
      </c>
      <c r="V137" s="9">
        <v>7</v>
      </c>
      <c r="W137" s="10" t="s">
        <v>422</v>
      </c>
      <c r="X137" s="10" t="s">
        <v>36</v>
      </c>
      <c r="Y137" s="10" t="s">
        <v>37</v>
      </c>
      <c r="Z137" s="10" t="s">
        <v>37</v>
      </c>
      <c r="AA137" s="9" t="s">
        <v>37</v>
      </c>
      <c r="AB137" s="9" t="s">
        <v>37</v>
      </c>
      <c r="AC137" s="9" t="s">
        <v>37</v>
      </c>
      <c r="AD137" s="9" t="s">
        <v>37</v>
      </c>
    </row>
    <row r="138" spans="1:34" ht="117.75" customHeight="1" x14ac:dyDescent="0.25">
      <c r="A138" s="7" t="s">
        <v>197</v>
      </c>
      <c r="B138" s="18" t="s">
        <v>239</v>
      </c>
      <c r="C138" s="7" t="s">
        <v>238</v>
      </c>
      <c r="D138" s="7" t="s">
        <v>240</v>
      </c>
      <c r="E138" s="7" t="s">
        <v>660</v>
      </c>
      <c r="F138" s="7" t="s">
        <v>32</v>
      </c>
      <c r="G138" s="11" t="s">
        <v>111</v>
      </c>
      <c r="H138" s="11" t="s">
        <v>383</v>
      </c>
      <c r="I138" s="11" t="s">
        <v>661</v>
      </c>
      <c r="J138" s="9" t="s">
        <v>217</v>
      </c>
      <c r="K138" s="9" t="s">
        <v>37</v>
      </c>
      <c r="L138" s="9" t="s">
        <v>218</v>
      </c>
      <c r="M138" s="9" t="s">
        <v>219</v>
      </c>
      <c r="N138" s="9">
        <v>2</v>
      </c>
      <c r="O138" s="7">
        <v>2</v>
      </c>
      <c r="P138" s="7">
        <f t="shared" si="31"/>
        <v>4</v>
      </c>
      <c r="Q138" s="7" t="str">
        <f t="shared" si="32"/>
        <v>BAJO</v>
      </c>
      <c r="R138" s="7">
        <v>10</v>
      </c>
      <c r="S138" s="7">
        <f t="shared" ref="S138:S140" si="37">P138*R138</f>
        <v>40</v>
      </c>
      <c r="T138" s="7" t="str">
        <f t="shared" si="33"/>
        <v>III</v>
      </c>
      <c r="U138" s="7" t="str">
        <f t="shared" si="34"/>
        <v>MEJORABLE</v>
      </c>
      <c r="V138" s="9">
        <v>7</v>
      </c>
      <c r="W138" s="10" t="s">
        <v>469</v>
      </c>
      <c r="X138" s="10" t="s">
        <v>36</v>
      </c>
      <c r="Y138" s="10" t="s">
        <v>37</v>
      </c>
      <c r="Z138" s="10" t="s">
        <v>37</v>
      </c>
      <c r="AA138" s="9" t="s">
        <v>37</v>
      </c>
      <c r="AB138" s="9" t="s">
        <v>37</v>
      </c>
      <c r="AC138" s="9" t="s">
        <v>37</v>
      </c>
      <c r="AD138" s="9" t="s">
        <v>37</v>
      </c>
    </row>
    <row r="139" spans="1:34" ht="117.75" customHeight="1" x14ac:dyDescent="0.25">
      <c r="A139" s="7" t="s">
        <v>187</v>
      </c>
      <c r="B139" s="18" t="s">
        <v>662</v>
      </c>
      <c r="C139" s="7" t="s">
        <v>246</v>
      </c>
      <c r="D139" s="7" t="s">
        <v>76</v>
      </c>
      <c r="E139" s="7" t="s">
        <v>404</v>
      </c>
      <c r="F139" s="7" t="s">
        <v>32</v>
      </c>
      <c r="G139" s="8" t="s">
        <v>33</v>
      </c>
      <c r="H139" s="11" t="s">
        <v>43</v>
      </c>
      <c r="I139" s="11" t="s">
        <v>56</v>
      </c>
      <c r="J139" s="9" t="s">
        <v>46</v>
      </c>
      <c r="K139" s="9" t="s">
        <v>37</v>
      </c>
      <c r="L139" s="9" t="s">
        <v>37</v>
      </c>
      <c r="M139" s="9" t="s">
        <v>651</v>
      </c>
      <c r="N139" s="9">
        <v>1</v>
      </c>
      <c r="O139" s="7">
        <v>2</v>
      </c>
      <c r="P139" s="7">
        <f t="shared" si="31"/>
        <v>2</v>
      </c>
      <c r="Q139" s="7" t="str">
        <f t="shared" si="32"/>
        <v>BAJO</v>
      </c>
      <c r="R139" s="7">
        <v>10</v>
      </c>
      <c r="S139" s="7">
        <f t="shared" si="37"/>
        <v>20</v>
      </c>
      <c r="T139" s="7" t="str">
        <f t="shared" si="33"/>
        <v>IV</v>
      </c>
      <c r="U139" s="7" t="str">
        <f t="shared" si="34"/>
        <v>ACEPTABLE</v>
      </c>
      <c r="V139" s="9">
        <v>6</v>
      </c>
      <c r="W139" s="10" t="s">
        <v>382</v>
      </c>
      <c r="X139" s="10" t="s">
        <v>36</v>
      </c>
      <c r="Y139" s="10" t="s">
        <v>37</v>
      </c>
      <c r="Z139" s="10" t="s">
        <v>37</v>
      </c>
      <c r="AA139" s="9" t="s">
        <v>37</v>
      </c>
      <c r="AB139" s="11" t="s">
        <v>390</v>
      </c>
      <c r="AC139" s="9" t="s">
        <v>37</v>
      </c>
      <c r="AD139" s="9" t="s">
        <v>37</v>
      </c>
    </row>
    <row r="140" spans="1:34" ht="117.75" customHeight="1" x14ac:dyDescent="0.25">
      <c r="A140" s="7" t="s">
        <v>48</v>
      </c>
      <c r="B140" s="18" t="s">
        <v>247</v>
      </c>
      <c r="C140" s="7" t="s">
        <v>381</v>
      </c>
      <c r="D140" s="7" t="s">
        <v>473</v>
      </c>
      <c r="E140" s="7" t="s">
        <v>474</v>
      </c>
      <c r="F140" s="7" t="s">
        <v>32</v>
      </c>
      <c r="G140" s="8" t="s">
        <v>33</v>
      </c>
      <c r="H140" s="11" t="s">
        <v>43</v>
      </c>
      <c r="I140" s="11" t="s">
        <v>482</v>
      </c>
      <c r="J140" s="9" t="s">
        <v>46</v>
      </c>
      <c r="K140" s="9" t="s">
        <v>37</v>
      </c>
      <c r="L140" s="9" t="s">
        <v>37</v>
      </c>
      <c r="M140" s="9" t="s">
        <v>739</v>
      </c>
      <c r="N140" s="9">
        <v>1</v>
      </c>
      <c r="O140" s="7">
        <v>2</v>
      </c>
      <c r="P140" s="7">
        <f t="shared" si="31"/>
        <v>2</v>
      </c>
      <c r="Q140" s="7" t="str">
        <f t="shared" si="32"/>
        <v>BAJO</v>
      </c>
      <c r="R140" s="7">
        <v>10</v>
      </c>
      <c r="S140" s="7">
        <f t="shared" si="37"/>
        <v>20</v>
      </c>
      <c r="T140" s="7" t="str">
        <f t="shared" si="33"/>
        <v>IV</v>
      </c>
      <c r="U140" s="7" t="str">
        <f t="shared" si="34"/>
        <v>ACEPTABLE</v>
      </c>
      <c r="V140" s="9">
        <v>24</v>
      </c>
      <c r="W140" s="10" t="s">
        <v>382</v>
      </c>
      <c r="X140" s="10" t="s">
        <v>36</v>
      </c>
      <c r="Y140" s="10" t="s">
        <v>37</v>
      </c>
      <c r="Z140" s="10" t="s">
        <v>37</v>
      </c>
      <c r="AA140" s="9" t="s">
        <v>37</v>
      </c>
      <c r="AB140" s="11" t="s">
        <v>387</v>
      </c>
      <c r="AC140" s="9" t="s">
        <v>37</v>
      </c>
      <c r="AD140" s="9" t="s">
        <v>37</v>
      </c>
    </row>
    <row r="141" spans="1:34" ht="117.75" customHeight="1" x14ac:dyDescent="0.25">
      <c r="A141" s="7" t="s">
        <v>48</v>
      </c>
      <c r="B141" s="18" t="s">
        <v>247</v>
      </c>
      <c r="C141" s="7" t="s">
        <v>381</v>
      </c>
      <c r="D141" s="7" t="s">
        <v>473</v>
      </c>
      <c r="E141" s="7" t="s">
        <v>474</v>
      </c>
      <c r="F141" s="7" t="s">
        <v>32</v>
      </c>
      <c r="G141" s="8" t="s">
        <v>412</v>
      </c>
      <c r="H141" s="11" t="s">
        <v>477</v>
      </c>
      <c r="I141" s="11" t="s">
        <v>248</v>
      </c>
      <c r="J141" s="9" t="s">
        <v>38</v>
      </c>
      <c r="K141" s="9" t="s">
        <v>37</v>
      </c>
      <c r="L141" s="9" t="s">
        <v>478</v>
      </c>
      <c r="M141" s="9" t="s">
        <v>479</v>
      </c>
      <c r="N141" s="19">
        <v>2</v>
      </c>
      <c r="O141" s="18">
        <v>3</v>
      </c>
      <c r="P141" s="18">
        <f t="shared" si="31"/>
        <v>6</v>
      </c>
      <c r="Q141" s="7" t="str">
        <f t="shared" si="32"/>
        <v>MEDIO</v>
      </c>
      <c r="R141" s="7">
        <v>10</v>
      </c>
      <c r="S141" s="7">
        <f>P141*R141</f>
        <v>60</v>
      </c>
      <c r="T141" s="7" t="str">
        <f t="shared" si="33"/>
        <v>III</v>
      </c>
      <c r="U141" s="7" t="str">
        <f t="shared" si="34"/>
        <v>MEJORABLE</v>
      </c>
      <c r="V141" s="9">
        <v>24</v>
      </c>
      <c r="W141" s="10" t="s">
        <v>144</v>
      </c>
      <c r="X141" s="10" t="s">
        <v>36</v>
      </c>
      <c r="Y141" s="10" t="s">
        <v>37</v>
      </c>
      <c r="Z141" s="10" t="s">
        <v>37</v>
      </c>
      <c r="AA141" s="9" t="s">
        <v>66</v>
      </c>
      <c r="AB141" s="9" t="s">
        <v>725</v>
      </c>
      <c r="AC141" s="9" t="s">
        <v>37</v>
      </c>
      <c r="AD141" s="9" t="s">
        <v>481</v>
      </c>
    </row>
    <row r="142" spans="1:34" ht="124.5" customHeight="1" x14ac:dyDescent="0.25">
      <c r="A142" s="7" t="s">
        <v>48</v>
      </c>
      <c r="B142" s="18" t="s">
        <v>247</v>
      </c>
      <c r="C142" s="7" t="s">
        <v>788</v>
      </c>
      <c r="D142" s="7" t="s">
        <v>473</v>
      </c>
      <c r="E142" s="7" t="s">
        <v>474</v>
      </c>
      <c r="F142" s="7" t="s">
        <v>32</v>
      </c>
      <c r="G142" s="11" t="s">
        <v>111</v>
      </c>
      <c r="H142" s="11" t="s">
        <v>383</v>
      </c>
      <c r="I142" s="11" t="s">
        <v>584</v>
      </c>
      <c r="J142" s="9" t="s">
        <v>119</v>
      </c>
      <c r="K142" s="9" t="s">
        <v>37</v>
      </c>
      <c r="L142" s="9" t="s">
        <v>37</v>
      </c>
      <c r="M142" s="9" t="s">
        <v>102</v>
      </c>
      <c r="N142" s="9">
        <v>0</v>
      </c>
      <c r="O142" s="7">
        <v>2</v>
      </c>
      <c r="P142" s="7">
        <f t="shared" si="31"/>
        <v>0</v>
      </c>
      <c r="Q142" s="7" t="str">
        <f t="shared" si="32"/>
        <v>BAJO</v>
      </c>
      <c r="R142" s="7">
        <v>10</v>
      </c>
      <c r="S142" s="7">
        <f t="shared" ref="S142" si="38">P142*R142</f>
        <v>0</v>
      </c>
      <c r="T142" s="7" t="str">
        <f t="shared" si="33"/>
        <v>IV</v>
      </c>
      <c r="U142" s="7" t="str">
        <f t="shared" si="34"/>
        <v>ACEPTABLE</v>
      </c>
      <c r="V142" s="9">
        <v>24</v>
      </c>
      <c r="W142" s="10" t="s">
        <v>469</v>
      </c>
      <c r="X142" s="10" t="s">
        <v>36</v>
      </c>
      <c r="Y142" s="10" t="s">
        <v>37</v>
      </c>
      <c r="Z142" s="10" t="s">
        <v>37</v>
      </c>
      <c r="AA142" s="9" t="s">
        <v>37</v>
      </c>
      <c r="AB142" s="9" t="s">
        <v>37</v>
      </c>
      <c r="AC142" s="9" t="s">
        <v>37</v>
      </c>
      <c r="AD142" s="9" t="s">
        <v>37</v>
      </c>
    </row>
    <row r="143" spans="1:34" ht="198" customHeight="1" x14ac:dyDescent="0.25">
      <c r="A143" s="7" t="s">
        <v>48</v>
      </c>
      <c r="B143" s="18" t="s">
        <v>247</v>
      </c>
      <c r="C143" s="7" t="s">
        <v>381</v>
      </c>
      <c r="D143" s="7" t="s">
        <v>473</v>
      </c>
      <c r="E143" s="7" t="s">
        <v>232</v>
      </c>
      <c r="F143" s="7" t="s">
        <v>32</v>
      </c>
      <c r="G143" s="12" t="s">
        <v>372</v>
      </c>
      <c r="H143" s="11" t="s">
        <v>588</v>
      </c>
      <c r="I143" s="11" t="s">
        <v>84</v>
      </c>
      <c r="J143" s="9" t="s">
        <v>589</v>
      </c>
      <c r="K143" s="9" t="s">
        <v>37</v>
      </c>
      <c r="L143" s="9" t="s">
        <v>85</v>
      </c>
      <c r="M143" s="9" t="s">
        <v>107</v>
      </c>
      <c r="N143" s="9">
        <v>0</v>
      </c>
      <c r="O143" s="7">
        <v>2</v>
      </c>
      <c r="P143" s="7">
        <v>0</v>
      </c>
      <c r="Q143" s="7" t="s">
        <v>88</v>
      </c>
      <c r="R143" s="7">
        <v>10</v>
      </c>
      <c r="S143" s="7">
        <v>0</v>
      </c>
      <c r="T143" s="7" t="s">
        <v>89</v>
      </c>
      <c r="U143" s="7" t="s">
        <v>90</v>
      </c>
      <c r="V143" s="9">
        <v>24</v>
      </c>
      <c r="W143" s="10" t="s">
        <v>144</v>
      </c>
      <c r="X143" s="10" t="s">
        <v>36</v>
      </c>
      <c r="Y143" s="10" t="s">
        <v>37</v>
      </c>
      <c r="Z143" s="10" t="s">
        <v>37</v>
      </c>
      <c r="AA143" s="9"/>
      <c r="AB143" s="9" t="s">
        <v>590</v>
      </c>
      <c r="AC143" s="9" t="s">
        <v>37</v>
      </c>
      <c r="AD143" s="9" t="s">
        <v>427</v>
      </c>
    </row>
    <row r="144" spans="1:34" ht="198" customHeight="1" x14ac:dyDescent="0.25">
      <c r="A144" s="7" t="s">
        <v>48</v>
      </c>
      <c r="B144" s="18" t="s">
        <v>247</v>
      </c>
      <c r="C144" s="7" t="s">
        <v>381</v>
      </c>
      <c r="D144" s="7" t="s">
        <v>67</v>
      </c>
      <c r="E144" s="7" t="s">
        <v>249</v>
      </c>
      <c r="F144" s="7" t="s">
        <v>32</v>
      </c>
      <c r="G144" s="8" t="s">
        <v>33</v>
      </c>
      <c r="H144" s="11" t="s">
        <v>43</v>
      </c>
      <c r="I144" s="11" t="s">
        <v>482</v>
      </c>
      <c r="J144" s="9" t="s">
        <v>46</v>
      </c>
      <c r="K144" s="9" t="s">
        <v>37</v>
      </c>
      <c r="L144" s="9" t="s">
        <v>663</v>
      </c>
      <c r="M144" s="9" t="s">
        <v>476</v>
      </c>
      <c r="N144" s="19">
        <v>2</v>
      </c>
      <c r="O144" s="18">
        <v>3</v>
      </c>
      <c r="P144" s="18">
        <f t="shared" ref="P144:P207" si="39">N144*O144</f>
        <v>6</v>
      </c>
      <c r="Q144" s="7" t="str">
        <f t="shared" ref="Q144:Q207" si="40">IF(P144&lt;=4,"BAJO",IF(P144&lt;=8,"MEDIO",IF(P144&lt;=20,"ALTO",IF(P144&lt;=40,"MUY ALTO"))))</f>
        <v>MEDIO</v>
      </c>
      <c r="R144" s="7">
        <v>10</v>
      </c>
      <c r="S144" s="7">
        <v>40</v>
      </c>
      <c r="T144" s="7" t="str">
        <f t="shared" ref="T144:T207" si="41">IF(S144&lt;=20,"IV",IF(S144&lt;=120,"III",IF(S144&lt;=500,"II",IF(S144&lt;=4000,"I"))))</f>
        <v>III</v>
      </c>
      <c r="U144" s="7" t="str">
        <f t="shared" ref="U144:U207" si="42">IF(S144&lt;=20,"ACEPTABLE",IF(S144&lt;=120,"MEJORABLE",IF(S144&lt;=500,"NO ACEPTABLE O ACEPTABLE CON CONTROL ESPECIFICO",IF(S144&lt;=4000,"NO ACEPTABLE"))))</f>
        <v>MEJORABLE</v>
      </c>
      <c r="V144" s="9">
        <v>24</v>
      </c>
      <c r="W144" s="10" t="s">
        <v>382</v>
      </c>
      <c r="X144" s="10" t="s">
        <v>36</v>
      </c>
      <c r="Y144" s="10" t="s">
        <v>37</v>
      </c>
      <c r="Z144" s="10" t="s">
        <v>37</v>
      </c>
      <c r="AA144" s="9" t="s">
        <v>37</v>
      </c>
      <c r="AB144" s="11" t="s">
        <v>379</v>
      </c>
      <c r="AC144" s="9" t="s">
        <v>37</v>
      </c>
      <c r="AD144" s="9" t="s">
        <v>37</v>
      </c>
    </row>
    <row r="145" spans="1:30" ht="92.25" customHeight="1" x14ac:dyDescent="0.25">
      <c r="A145" s="7" t="s">
        <v>48</v>
      </c>
      <c r="B145" s="18" t="s">
        <v>247</v>
      </c>
      <c r="C145" s="7" t="s">
        <v>381</v>
      </c>
      <c r="D145" s="7" t="s">
        <v>67</v>
      </c>
      <c r="E145" s="7" t="s">
        <v>249</v>
      </c>
      <c r="F145" s="7" t="s">
        <v>32</v>
      </c>
      <c r="G145" s="8" t="s">
        <v>412</v>
      </c>
      <c r="H145" s="11" t="s">
        <v>477</v>
      </c>
      <c r="I145" s="11" t="s">
        <v>72</v>
      </c>
      <c r="J145" s="9" t="s">
        <v>38</v>
      </c>
      <c r="K145" s="9" t="s">
        <v>37</v>
      </c>
      <c r="L145" s="9" t="s">
        <v>727</v>
      </c>
      <c r="M145" s="9" t="s">
        <v>479</v>
      </c>
      <c r="N145" s="19">
        <v>2</v>
      </c>
      <c r="O145" s="18">
        <v>3</v>
      </c>
      <c r="P145" s="18">
        <f t="shared" si="39"/>
        <v>6</v>
      </c>
      <c r="Q145" s="7" t="str">
        <f t="shared" si="40"/>
        <v>MEDIO</v>
      </c>
      <c r="R145" s="7">
        <v>10</v>
      </c>
      <c r="S145" s="7">
        <f>P145*R145</f>
        <v>60</v>
      </c>
      <c r="T145" s="7" t="str">
        <f t="shared" si="41"/>
        <v>III</v>
      </c>
      <c r="U145" s="7" t="str">
        <f t="shared" si="42"/>
        <v>MEJORABLE</v>
      </c>
      <c r="V145" s="9">
        <v>24</v>
      </c>
      <c r="W145" s="10" t="s">
        <v>144</v>
      </c>
      <c r="X145" s="10" t="s">
        <v>36</v>
      </c>
      <c r="Y145" s="10" t="s">
        <v>37</v>
      </c>
      <c r="Z145" s="10" t="s">
        <v>37</v>
      </c>
      <c r="AA145" s="9" t="s">
        <v>66</v>
      </c>
      <c r="AB145" s="9" t="s">
        <v>725</v>
      </c>
      <c r="AC145" s="9" t="s">
        <v>37</v>
      </c>
      <c r="AD145" s="9" t="s">
        <v>481</v>
      </c>
    </row>
    <row r="146" spans="1:30" ht="123" customHeight="1" x14ac:dyDescent="0.25">
      <c r="A146" s="7" t="s">
        <v>48</v>
      </c>
      <c r="B146" s="18" t="s">
        <v>247</v>
      </c>
      <c r="C146" s="7" t="s">
        <v>381</v>
      </c>
      <c r="D146" s="7" t="s">
        <v>67</v>
      </c>
      <c r="E146" s="7" t="s">
        <v>249</v>
      </c>
      <c r="F146" s="7" t="s">
        <v>32</v>
      </c>
      <c r="G146" s="11" t="s">
        <v>111</v>
      </c>
      <c r="H146" s="11" t="s">
        <v>335</v>
      </c>
      <c r="I146" s="11" t="s">
        <v>782</v>
      </c>
      <c r="J146" s="9" t="s">
        <v>46</v>
      </c>
      <c r="K146" s="9" t="s">
        <v>37</v>
      </c>
      <c r="L146" s="9" t="s">
        <v>110</v>
      </c>
      <c r="M146" s="9" t="s">
        <v>613</v>
      </c>
      <c r="N146" s="19">
        <v>2</v>
      </c>
      <c r="O146" s="18">
        <v>3</v>
      </c>
      <c r="P146" s="18">
        <f t="shared" si="39"/>
        <v>6</v>
      </c>
      <c r="Q146" s="7" t="str">
        <f t="shared" si="40"/>
        <v>MEDIO</v>
      </c>
      <c r="R146" s="7">
        <v>10</v>
      </c>
      <c r="S146" s="7">
        <f>P146*R146</f>
        <v>60</v>
      </c>
      <c r="T146" s="7" t="str">
        <f t="shared" si="41"/>
        <v>III</v>
      </c>
      <c r="U146" s="7" t="str">
        <f t="shared" si="42"/>
        <v>MEJORABLE</v>
      </c>
      <c r="V146" s="9">
        <v>24</v>
      </c>
      <c r="W146" s="10" t="s">
        <v>382</v>
      </c>
      <c r="X146" s="10" t="s">
        <v>36</v>
      </c>
      <c r="Y146" s="10" t="s">
        <v>37</v>
      </c>
      <c r="Z146" s="10" t="s">
        <v>37</v>
      </c>
      <c r="AA146" s="9" t="s">
        <v>37</v>
      </c>
      <c r="AB146" s="9" t="s">
        <v>614</v>
      </c>
      <c r="AC146" s="9" t="s">
        <v>37</v>
      </c>
      <c r="AD146" s="9" t="s">
        <v>37</v>
      </c>
    </row>
    <row r="147" spans="1:30" ht="123.75" x14ac:dyDescent="0.25">
      <c r="A147" s="7" t="s">
        <v>48</v>
      </c>
      <c r="B147" s="18" t="s">
        <v>247</v>
      </c>
      <c r="C147" s="7" t="s">
        <v>381</v>
      </c>
      <c r="D147" s="7" t="s">
        <v>250</v>
      </c>
      <c r="E147" s="7" t="s">
        <v>251</v>
      </c>
      <c r="F147" s="7" t="s">
        <v>32</v>
      </c>
      <c r="G147" s="8" t="s">
        <v>33</v>
      </c>
      <c r="H147" s="11" t="s">
        <v>43</v>
      </c>
      <c r="I147" s="11" t="s">
        <v>405</v>
      </c>
      <c r="J147" s="9" t="s">
        <v>46</v>
      </c>
      <c r="K147" s="9" t="s">
        <v>37</v>
      </c>
      <c r="L147" s="9" t="s">
        <v>475</v>
      </c>
      <c r="M147" s="9" t="s">
        <v>739</v>
      </c>
      <c r="N147" s="9">
        <v>1</v>
      </c>
      <c r="O147" s="7">
        <v>2</v>
      </c>
      <c r="P147" s="7">
        <f t="shared" si="39"/>
        <v>2</v>
      </c>
      <c r="Q147" s="7" t="str">
        <f t="shared" si="40"/>
        <v>BAJO</v>
      </c>
      <c r="R147" s="7">
        <v>10</v>
      </c>
      <c r="S147" s="7">
        <f t="shared" ref="S147:S148" si="43">P147*R147</f>
        <v>20</v>
      </c>
      <c r="T147" s="7" t="str">
        <f t="shared" si="41"/>
        <v>IV</v>
      </c>
      <c r="U147" s="7" t="str">
        <f t="shared" si="42"/>
        <v>ACEPTABLE</v>
      </c>
      <c r="V147" s="9">
        <v>24</v>
      </c>
      <c r="W147" s="10" t="s">
        <v>382</v>
      </c>
      <c r="X147" s="10" t="s">
        <v>36</v>
      </c>
      <c r="Y147" s="10" t="s">
        <v>37</v>
      </c>
      <c r="Z147" s="10" t="s">
        <v>37</v>
      </c>
      <c r="AA147" s="9" t="s">
        <v>37</v>
      </c>
      <c r="AB147" s="11" t="s">
        <v>390</v>
      </c>
      <c r="AC147" s="9" t="s">
        <v>37</v>
      </c>
      <c r="AD147" s="9" t="s">
        <v>37</v>
      </c>
    </row>
    <row r="148" spans="1:30" ht="78.75" x14ac:dyDescent="0.25">
      <c r="A148" s="18" t="s">
        <v>48</v>
      </c>
      <c r="B148" s="18" t="s">
        <v>247</v>
      </c>
      <c r="C148" s="18" t="s">
        <v>472</v>
      </c>
      <c r="D148" s="18" t="s">
        <v>473</v>
      </c>
      <c r="E148" s="18" t="s">
        <v>474</v>
      </c>
      <c r="F148" s="18" t="s">
        <v>32</v>
      </c>
      <c r="G148" s="8" t="s">
        <v>33</v>
      </c>
      <c r="H148" s="19" t="s">
        <v>43</v>
      </c>
      <c r="I148" s="19" t="s">
        <v>56</v>
      </c>
      <c r="J148" s="19" t="s">
        <v>46</v>
      </c>
      <c r="K148" s="9" t="s">
        <v>37</v>
      </c>
      <c r="L148" s="9" t="s">
        <v>475</v>
      </c>
      <c r="M148" s="19" t="s">
        <v>585</v>
      </c>
      <c r="N148" s="19">
        <v>1</v>
      </c>
      <c r="O148" s="18">
        <v>2</v>
      </c>
      <c r="P148" s="18">
        <f t="shared" si="39"/>
        <v>2</v>
      </c>
      <c r="Q148" s="18" t="str">
        <f t="shared" si="40"/>
        <v>BAJO</v>
      </c>
      <c r="R148" s="18">
        <v>10</v>
      </c>
      <c r="S148" s="7">
        <f t="shared" si="43"/>
        <v>20</v>
      </c>
      <c r="T148" s="18" t="str">
        <f t="shared" si="41"/>
        <v>IV</v>
      </c>
      <c r="U148" s="18" t="str">
        <f t="shared" si="42"/>
        <v>ACEPTABLE</v>
      </c>
      <c r="V148" s="19">
        <v>10</v>
      </c>
      <c r="W148" s="18" t="s">
        <v>382</v>
      </c>
      <c r="X148" s="18" t="s">
        <v>36</v>
      </c>
      <c r="Y148" s="18" t="s">
        <v>37</v>
      </c>
      <c r="Z148" s="18" t="s">
        <v>37</v>
      </c>
      <c r="AA148" s="9" t="s">
        <v>37</v>
      </c>
      <c r="AB148" s="11" t="s">
        <v>387</v>
      </c>
      <c r="AC148" s="19" t="s">
        <v>37</v>
      </c>
      <c r="AD148" s="19" t="s">
        <v>37</v>
      </c>
    </row>
    <row r="149" spans="1:30" ht="67.5" x14ac:dyDescent="0.25">
      <c r="A149" s="18" t="s">
        <v>48</v>
      </c>
      <c r="B149" s="18" t="s">
        <v>247</v>
      </c>
      <c r="C149" s="18" t="s">
        <v>472</v>
      </c>
      <c r="D149" s="18" t="s">
        <v>473</v>
      </c>
      <c r="E149" s="18" t="s">
        <v>474</v>
      </c>
      <c r="F149" s="18" t="s">
        <v>32</v>
      </c>
      <c r="G149" s="8" t="s">
        <v>412</v>
      </c>
      <c r="H149" s="19" t="s">
        <v>477</v>
      </c>
      <c r="I149" s="19" t="s">
        <v>248</v>
      </c>
      <c r="J149" s="19" t="s">
        <v>38</v>
      </c>
      <c r="K149" s="9" t="s">
        <v>37</v>
      </c>
      <c r="L149" s="19" t="s">
        <v>478</v>
      </c>
      <c r="M149" s="19" t="s">
        <v>479</v>
      </c>
      <c r="N149" s="19">
        <v>1</v>
      </c>
      <c r="O149" s="18">
        <v>2</v>
      </c>
      <c r="P149" s="7">
        <f>N149*O149</f>
        <v>2</v>
      </c>
      <c r="Q149" s="18" t="str">
        <f t="shared" si="40"/>
        <v>BAJO</v>
      </c>
      <c r="R149" s="7">
        <v>10</v>
      </c>
      <c r="S149" s="7">
        <f>R149*P149</f>
        <v>20</v>
      </c>
      <c r="T149" s="7" t="str">
        <f t="shared" si="41"/>
        <v>IV</v>
      </c>
      <c r="U149" s="7" t="str">
        <f t="shared" si="42"/>
        <v>ACEPTABLE</v>
      </c>
      <c r="V149" s="19">
        <v>10</v>
      </c>
      <c r="W149" s="10" t="s">
        <v>469</v>
      </c>
      <c r="X149" s="18" t="s">
        <v>36</v>
      </c>
      <c r="Y149" s="10" t="s">
        <v>37</v>
      </c>
      <c r="Z149" s="10" t="s">
        <v>37</v>
      </c>
      <c r="AA149" s="9" t="s">
        <v>37</v>
      </c>
      <c r="AB149" s="9" t="s">
        <v>37</v>
      </c>
      <c r="AC149" s="9" t="s">
        <v>37</v>
      </c>
      <c r="AD149" s="9" t="s">
        <v>37</v>
      </c>
    </row>
    <row r="150" spans="1:30" ht="78.75" x14ac:dyDescent="0.25">
      <c r="A150" s="18" t="s">
        <v>48</v>
      </c>
      <c r="B150" s="18" t="s">
        <v>247</v>
      </c>
      <c r="C150" s="18" t="s">
        <v>472</v>
      </c>
      <c r="D150" s="18" t="s">
        <v>67</v>
      </c>
      <c r="E150" s="18" t="s">
        <v>252</v>
      </c>
      <c r="F150" s="18" t="s">
        <v>32</v>
      </c>
      <c r="G150" s="8" t="s">
        <v>33</v>
      </c>
      <c r="H150" s="19" t="s">
        <v>43</v>
      </c>
      <c r="I150" s="19" t="s">
        <v>482</v>
      </c>
      <c r="J150" s="19" t="s">
        <v>46</v>
      </c>
      <c r="K150" s="9" t="s">
        <v>37</v>
      </c>
      <c r="L150" s="9" t="s">
        <v>475</v>
      </c>
      <c r="M150" s="19" t="s">
        <v>585</v>
      </c>
      <c r="N150" s="19">
        <v>1</v>
      </c>
      <c r="O150" s="18">
        <v>2</v>
      </c>
      <c r="P150" s="18">
        <f t="shared" si="39"/>
        <v>2</v>
      </c>
      <c r="Q150" s="18" t="str">
        <f t="shared" si="40"/>
        <v>BAJO</v>
      </c>
      <c r="R150" s="18">
        <v>10</v>
      </c>
      <c r="S150" s="7">
        <f t="shared" ref="S150:S154" si="44">P150*R150</f>
        <v>20</v>
      </c>
      <c r="T150" s="18" t="str">
        <f t="shared" si="41"/>
        <v>IV</v>
      </c>
      <c r="U150" s="18" t="str">
        <f t="shared" si="42"/>
        <v>ACEPTABLE</v>
      </c>
      <c r="V150" s="19">
        <v>10</v>
      </c>
      <c r="W150" s="18" t="s">
        <v>382</v>
      </c>
      <c r="X150" s="18" t="s">
        <v>36</v>
      </c>
      <c r="Y150" s="18" t="s">
        <v>37</v>
      </c>
      <c r="Z150" s="18" t="s">
        <v>37</v>
      </c>
      <c r="AA150" s="9" t="s">
        <v>37</v>
      </c>
      <c r="AB150" s="11" t="s">
        <v>387</v>
      </c>
      <c r="AC150" s="19" t="s">
        <v>37</v>
      </c>
      <c r="AD150" s="19" t="s">
        <v>37</v>
      </c>
    </row>
    <row r="151" spans="1:30" ht="78.75" x14ac:dyDescent="0.25">
      <c r="A151" s="7" t="s">
        <v>48</v>
      </c>
      <c r="B151" s="18" t="s">
        <v>247</v>
      </c>
      <c r="C151" s="18" t="s">
        <v>472</v>
      </c>
      <c r="D151" s="7" t="s">
        <v>76</v>
      </c>
      <c r="E151" s="7" t="s">
        <v>253</v>
      </c>
      <c r="F151" s="7" t="s">
        <v>32</v>
      </c>
      <c r="G151" s="8" t="s">
        <v>33</v>
      </c>
      <c r="H151" s="11" t="s">
        <v>43</v>
      </c>
      <c r="I151" s="11" t="s">
        <v>740</v>
      </c>
      <c r="J151" s="9" t="s">
        <v>46</v>
      </c>
      <c r="K151" s="9" t="s">
        <v>37</v>
      </c>
      <c r="L151" s="9" t="s">
        <v>475</v>
      </c>
      <c r="M151" s="19" t="s">
        <v>585</v>
      </c>
      <c r="N151" s="9">
        <v>1</v>
      </c>
      <c r="O151" s="7">
        <v>2</v>
      </c>
      <c r="P151" s="7">
        <f t="shared" si="39"/>
        <v>2</v>
      </c>
      <c r="Q151" s="7" t="str">
        <f t="shared" si="40"/>
        <v>BAJO</v>
      </c>
      <c r="R151" s="7">
        <v>10</v>
      </c>
      <c r="S151" s="7">
        <f t="shared" si="44"/>
        <v>20</v>
      </c>
      <c r="T151" s="7" t="str">
        <f t="shared" si="41"/>
        <v>IV</v>
      </c>
      <c r="U151" s="7" t="str">
        <f t="shared" si="42"/>
        <v>ACEPTABLE</v>
      </c>
      <c r="V151" s="9">
        <v>10</v>
      </c>
      <c r="W151" s="10" t="s">
        <v>382</v>
      </c>
      <c r="X151" s="10" t="s">
        <v>36</v>
      </c>
      <c r="Y151" s="10" t="s">
        <v>37</v>
      </c>
      <c r="Z151" s="10" t="s">
        <v>37</v>
      </c>
      <c r="AA151" s="9" t="s">
        <v>37</v>
      </c>
      <c r="AB151" s="11" t="s">
        <v>387</v>
      </c>
      <c r="AC151" s="9" t="s">
        <v>37</v>
      </c>
      <c r="AD151" s="9" t="s">
        <v>37</v>
      </c>
    </row>
    <row r="152" spans="1:30" ht="78.75" x14ac:dyDescent="0.25">
      <c r="A152" s="7" t="s">
        <v>48</v>
      </c>
      <c r="B152" s="18" t="s">
        <v>254</v>
      </c>
      <c r="C152" s="18" t="s">
        <v>255</v>
      </c>
      <c r="D152" s="7" t="s">
        <v>76</v>
      </c>
      <c r="E152" s="7" t="s">
        <v>256</v>
      </c>
      <c r="F152" s="7" t="s">
        <v>32</v>
      </c>
      <c r="G152" s="8" t="s">
        <v>33</v>
      </c>
      <c r="H152" s="11" t="s">
        <v>43</v>
      </c>
      <c r="I152" s="11" t="s">
        <v>740</v>
      </c>
      <c r="J152" s="9" t="s">
        <v>46</v>
      </c>
      <c r="K152" s="9" t="s">
        <v>37</v>
      </c>
      <c r="L152" s="9" t="s">
        <v>475</v>
      </c>
      <c r="M152" s="19" t="s">
        <v>585</v>
      </c>
      <c r="N152" s="9">
        <v>1</v>
      </c>
      <c r="O152" s="7">
        <v>2</v>
      </c>
      <c r="P152" s="7">
        <f t="shared" si="39"/>
        <v>2</v>
      </c>
      <c r="Q152" s="7" t="str">
        <f t="shared" si="40"/>
        <v>BAJO</v>
      </c>
      <c r="R152" s="7">
        <v>10</v>
      </c>
      <c r="S152" s="7">
        <f t="shared" si="44"/>
        <v>20</v>
      </c>
      <c r="T152" s="7" t="str">
        <f t="shared" si="41"/>
        <v>IV</v>
      </c>
      <c r="U152" s="7" t="str">
        <f t="shared" si="42"/>
        <v>ACEPTABLE</v>
      </c>
      <c r="V152" s="9">
        <v>2</v>
      </c>
      <c r="W152" s="10" t="s">
        <v>382</v>
      </c>
      <c r="X152" s="10" t="s">
        <v>36</v>
      </c>
      <c r="Y152" s="10" t="s">
        <v>37</v>
      </c>
      <c r="Z152" s="10" t="s">
        <v>37</v>
      </c>
      <c r="AA152" s="9" t="s">
        <v>37</v>
      </c>
      <c r="AB152" s="11" t="s">
        <v>379</v>
      </c>
      <c r="AC152" s="9" t="s">
        <v>37</v>
      </c>
      <c r="AD152" s="9" t="s">
        <v>37</v>
      </c>
    </row>
    <row r="153" spans="1:30" ht="101.25" x14ac:dyDescent="0.25">
      <c r="A153" s="7" t="s">
        <v>48</v>
      </c>
      <c r="B153" s="18" t="s">
        <v>254</v>
      </c>
      <c r="C153" s="18" t="s">
        <v>483</v>
      </c>
      <c r="D153" s="7" t="s">
        <v>76</v>
      </c>
      <c r="E153" s="7" t="s">
        <v>259</v>
      </c>
      <c r="F153" s="7" t="s">
        <v>32</v>
      </c>
      <c r="G153" s="8" t="s">
        <v>33</v>
      </c>
      <c r="H153" s="11" t="s">
        <v>43</v>
      </c>
      <c r="I153" s="11" t="s">
        <v>740</v>
      </c>
      <c r="J153" s="9" t="s">
        <v>46</v>
      </c>
      <c r="K153" s="9" t="s">
        <v>37</v>
      </c>
      <c r="L153" s="9" t="s">
        <v>475</v>
      </c>
      <c r="M153" s="19" t="s">
        <v>585</v>
      </c>
      <c r="N153" s="9">
        <v>1</v>
      </c>
      <c r="O153" s="7">
        <v>2</v>
      </c>
      <c r="P153" s="7">
        <f t="shared" si="39"/>
        <v>2</v>
      </c>
      <c r="Q153" s="7" t="str">
        <f t="shared" si="40"/>
        <v>BAJO</v>
      </c>
      <c r="R153" s="7">
        <v>10</v>
      </c>
      <c r="S153" s="7">
        <f t="shared" si="44"/>
        <v>20</v>
      </c>
      <c r="T153" s="7" t="str">
        <f t="shared" si="41"/>
        <v>IV</v>
      </c>
      <c r="U153" s="7" t="str">
        <f t="shared" si="42"/>
        <v>ACEPTABLE</v>
      </c>
      <c r="V153" s="9">
        <v>2</v>
      </c>
      <c r="W153" s="10" t="s">
        <v>382</v>
      </c>
      <c r="X153" s="10" t="s">
        <v>36</v>
      </c>
      <c r="Y153" s="10" t="s">
        <v>37</v>
      </c>
      <c r="Z153" s="10" t="s">
        <v>37</v>
      </c>
      <c r="AA153" s="9" t="s">
        <v>37</v>
      </c>
      <c r="AB153" s="11" t="s">
        <v>387</v>
      </c>
      <c r="AC153" s="9" t="s">
        <v>37</v>
      </c>
      <c r="AD153" s="9" t="s">
        <v>37</v>
      </c>
    </row>
    <row r="154" spans="1:30" ht="78.75" x14ac:dyDescent="0.25">
      <c r="A154" s="7" t="s">
        <v>48</v>
      </c>
      <c r="B154" s="18" t="s">
        <v>254</v>
      </c>
      <c r="C154" s="18" t="s">
        <v>484</v>
      </c>
      <c r="D154" s="7" t="s">
        <v>257</v>
      </c>
      <c r="E154" s="7" t="s">
        <v>258</v>
      </c>
      <c r="F154" s="7" t="s">
        <v>32</v>
      </c>
      <c r="G154" s="8" t="s">
        <v>33</v>
      </c>
      <c r="H154" s="11" t="s">
        <v>43</v>
      </c>
      <c r="I154" s="11" t="s">
        <v>741</v>
      </c>
      <c r="J154" s="9" t="s">
        <v>46</v>
      </c>
      <c r="K154" s="9" t="s">
        <v>37</v>
      </c>
      <c r="L154" s="9" t="s">
        <v>475</v>
      </c>
      <c r="M154" s="19" t="s">
        <v>585</v>
      </c>
      <c r="N154" s="9">
        <v>1</v>
      </c>
      <c r="O154" s="7">
        <v>2</v>
      </c>
      <c r="P154" s="7">
        <f t="shared" si="39"/>
        <v>2</v>
      </c>
      <c r="Q154" s="7" t="str">
        <f t="shared" si="40"/>
        <v>BAJO</v>
      </c>
      <c r="R154" s="7">
        <v>10</v>
      </c>
      <c r="S154" s="7">
        <f t="shared" si="44"/>
        <v>20</v>
      </c>
      <c r="T154" s="7" t="str">
        <f t="shared" si="41"/>
        <v>IV</v>
      </c>
      <c r="U154" s="7" t="str">
        <f t="shared" si="42"/>
        <v>ACEPTABLE</v>
      </c>
      <c r="V154" s="9">
        <v>2</v>
      </c>
      <c r="W154" s="10" t="s">
        <v>382</v>
      </c>
      <c r="X154" s="10" t="s">
        <v>36</v>
      </c>
      <c r="Y154" s="10" t="s">
        <v>37</v>
      </c>
      <c r="Z154" s="10" t="s">
        <v>37</v>
      </c>
      <c r="AA154" s="9" t="s">
        <v>37</v>
      </c>
      <c r="AB154" s="11" t="s">
        <v>387</v>
      </c>
      <c r="AC154" s="9" t="s">
        <v>37</v>
      </c>
      <c r="AD154" s="9" t="s">
        <v>37</v>
      </c>
    </row>
    <row r="155" spans="1:30" ht="67.5" x14ac:dyDescent="0.25">
      <c r="A155" s="7" t="s">
        <v>48</v>
      </c>
      <c r="B155" s="18" t="s">
        <v>790</v>
      </c>
      <c r="C155" s="18" t="s">
        <v>791</v>
      </c>
      <c r="D155" s="7" t="s">
        <v>257</v>
      </c>
      <c r="E155" s="7" t="s">
        <v>260</v>
      </c>
      <c r="F155" s="7" t="s">
        <v>32</v>
      </c>
      <c r="G155" s="11" t="s">
        <v>111</v>
      </c>
      <c r="H155" s="11" t="s">
        <v>244</v>
      </c>
      <c r="I155" s="11" t="s">
        <v>711</v>
      </c>
      <c r="J155" s="9" t="s">
        <v>245</v>
      </c>
      <c r="K155" s="9" t="s">
        <v>37</v>
      </c>
      <c r="L155" s="9" t="s">
        <v>485</v>
      </c>
      <c r="M155" s="9" t="s">
        <v>486</v>
      </c>
      <c r="N155" s="9">
        <v>2</v>
      </c>
      <c r="O155" s="7">
        <v>2</v>
      </c>
      <c r="P155" s="7">
        <f t="shared" si="39"/>
        <v>4</v>
      </c>
      <c r="Q155" s="7" t="str">
        <f t="shared" si="40"/>
        <v>BAJO</v>
      </c>
      <c r="R155" s="7">
        <v>25</v>
      </c>
      <c r="S155" s="7">
        <f>(R155*P155)</f>
        <v>100</v>
      </c>
      <c r="T155" s="7" t="str">
        <f t="shared" si="41"/>
        <v>III</v>
      </c>
      <c r="U155" s="7" t="str">
        <f t="shared" si="42"/>
        <v>MEJORABLE</v>
      </c>
      <c r="V155" s="9">
        <v>10</v>
      </c>
      <c r="W155" s="10" t="s">
        <v>422</v>
      </c>
      <c r="X155" s="10" t="s">
        <v>36</v>
      </c>
      <c r="Y155" s="10" t="s">
        <v>37</v>
      </c>
      <c r="Z155" s="10" t="s">
        <v>37</v>
      </c>
      <c r="AA155" s="9" t="s">
        <v>37</v>
      </c>
      <c r="AB155" s="9" t="s">
        <v>37</v>
      </c>
      <c r="AC155" s="9" t="s">
        <v>37</v>
      </c>
      <c r="AD155" s="9" t="s">
        <v>37</v>
      </c>
    </row>
    <row r="156" spans="1:30" ht="123.75" x14ac:dyDescent="0.25">
      <c r="A156" s="7" t="s">
        <v>48</v>
      </c>
      <c r="B156" s="18" t="s">
        <v>254</v>
      </c>
      <c r="C156" s="18" t="s">
        <v>487</v>
      </c>
      <c r="D156" s="7" t="s">
        <v>262</v>
      </c>
      <c r="E156" s="7" t="s">
        <v>263</v>
      </c>
      <c r="F156" s="7" t="s">
        <v>32</v>
      </c>
      <c r="G156" s="8" t="s">
        <v>412</v>
      </c>
      <c r="H156" s="11" t="s">
        <v>477</v>
      </c>
      <c r="I156" s="11" t="s">
        <v>72</v>
      </c>
      <c r="J156" s="9" t="s">
        <v>38</v>
      </c>
      <c r="K156" s="9" t="s">
        <v>37</v>
      </c>
      <c r="L156" s="9" t="s">
        <v>478</v>
      </c>
      <c r="M156" s="9" t="s">
        <v>479</v>
      </c>
      <c r="N156" s="9">
        <v>1</v>
      </c>
      <c r="O156" s="7">
        <v>2</v>
      </c>
      <c r="P156" s="7">
        <f>N156*O156</f>
        <v>2</v>
      </c>
      <c r="Q156" s="7" t="str">
        <f t="shared" si="40"/>
        <v>BAJO</v>
      </c>
      <c r="R156" s="7">
        <v>10</v>
      </c>
      <c r="S156" s="7">
        <f>R156*P156</f>
        <v>20</v>
      </c>
      <c r="T156" s="7" t="str">
        <f t="shared" si="41"/>
        <v>IV</v>
      </c>
      <c r="U156" s="7" t="str">
        <f t="shared" si="42"/>
        <v>ACEPTABLE</v>
      </c>
      <c r="V156" s="9">
        <v>10</v>
      </c>
      <c r="W156" s="10" t="s">
        <v>469</v>
      </c>
      <c r="X156" s="10" t="s">
        <v>36</v>
      </c>
      <c r="Y156" s="10" t="s">
        <v>37</v>
      </c>
      <c r="Z156" s="10" t="s">
        <v>37</v>
      </c>
      <c r="AA156" s="9" t="s">
        <v>37</v>
      </c>
      <c r="AB156" s="9" t="s">
        <v>37</v>
      </c>
      <c r="AC156" s="9" t="s">
        <v>37</v>
      </c>
      <c r="AD156" s="9" t="s">
        <v>37</v>
      </c>
    </row>
    <row r="157" spans="1:30" ht="123.75" x14ac:dyDescent="0.25">
      <c r="A157" s="7" t="s">
        <v>48</v>
      </c>
      <c r="B157" s="18" t="s">
        <v>254</v>
      </c>
      <c r="C157" s="7" t="s">
        <v>381</v>
      </c>
      <c r="D157" s="7" t="s">
        <v>257</v>
      </c>
      <c r="E157" s="7" t="s">
        <v>261</v>
      </c>
      <c r="F157" s="7" t="s">
        <v>32</v>
      </c>
      <c r="G157" s="8" t="s">
        <v>412</v>
      </c>
      <c r="H157" s="11" t="s">
        <v>477</v>
      </c>
      <c r="I157" s="11" t="s">
        <v>72</v>
      </c>
      <c r="J157" s="9" t="s">
        <v>38</v>
      </c>
      <c r="K157" s="9" t="s">
        <v>37</v>
      </c>
      <c r="L157" s="9" t="s">
        <v>478</v>
      </c>
      <c r="M157" s="9" t="s">
        <v>479</v>
      </c>
      <c r="N157" s="19">
        <v>2</v>
      </c>
      <c r="O157" s="18">
        <v>3</v>
      </c>
      <c r="P157" s="18">
        <f t="shared" si="39"/>
        <v>6</v>
      </c>
      <c r="Q157" s="7" t="str">
        <f t="shared" si="40"/>
        <v>MEDIO</v>
      </c>
      <c r="R157" s="7">
        <v>10</v>
      </c>
      <c r="S157" s="7">
        <f t="shared" ref="S157:S160" si="45">P157*R157</f>
        <v>60</v>
      </c>
      <c r="T157" s="7" t="str">
        <f t="shared" si="41"/>
        <v>III</v>
      </c>
      <c r="U157" s="7" t="str">
        <f t="shared" si="42"/>
        <v>MEJORABLE</v>
      </c>
      <c r="V157" s="9">
        <v>6</v>
      </c>
      <c r="W157" s="10" t="s">
        <v>469</v>
      </c>
      <c r="X157" s="10" t="s">
        <v>36</v>
      </c>
      <c r="Y157" s="10" t="s">
        <v>37</v>
      </c>
      <c r="Z157" s="10" t="s">
        <v>37</v>
      </c>
      <c r="AA157" s="9" t="s">
        <v>66</v>
      </c>
      <c r="AB157" s="9" t="s">
        <v>725</v>
      </c>
      <c r="AC157" s="9" t="s">
        <v>37</v>
      </c>
      <c r="AD157" s="9" t="s">
        <v>481</v>
      </c>
    </row>
    <row r="158" spans="1:30" ht="112.5" x14ac:dyDescent="0.25">
      <c r="A158" s="7" t="s">
        <v>48</v>
      </c>
      <c r="B158" s="7" t="s">
        <v>264</v>
      </c>
      <c r="C158" s="7" t="s">
        <v>265</v>
      </c>
      <c r="D158" s="7" t="s">
        <v>76</v>
      </c>
      <c r="E158" s="7" t="s">
        <v>266</v>
      </c>
      <c r="F158" s="7" t="s">
        <v>32</v>
      </c>
      <c r="G158" s="8" t="s">
        <v>33</v>
      </c>
      <c r="H158" s="11" t="s">
        <v>43</v>
      </c>
      <c r="I158" s="11" t="s">
        <v>740</v>
      </c>
      <c r="J158" s="9" t="s">
        <v>46</v>
      </c>
      <c r="K158" s="9" t="s">
        <v>37</v>
      </c>
      <c r="L158" s="9" t="s">
        <v>475</v>
      </c>
      <c r="M158" s="19" t="s">
        <v>585</v>
      </c>
      <c r="N158" s="9">
        <v>1</v>
      </c>
      <c r="O158" s="7">
        <v>2</v>
      </c>
      <c r="P158" s="7">
        <f t="shared" si="39"/>
        <v>2</v>
      </c>
      <c r="Q158" s="7" t="str">
        <f t="shared" si="40"/>
        <v>BAJO</v>
      </c>
      <c r="R158" s="7">
        <v>10</v>
      </c>
      <c r="S158" s="7">
        <f t="shared" si="45"/>
        <v>20</v>
      </c>
      <c r="T158" s="7" t="str">
        <f t="shared" si="41"/>
        <v>IV</v>
      </c>
      <c r="U158" s="7" t="str">
        <f t="shared" si="42"/>
        <v>ACEPTABLE</v>
      </c>
      <c r="V158" s="9">
        <v>2</v>
      </c>
      <c r="W158" s="10" t="s">
        <v>382</v>
      </c>
      <c r="X158" s="10" t="s">
        <v>36</v>
      </c>
      <c r="Y158" s="10" t="s">
        <v>37</v>
      </c>
      <c r="Z158" s="10" t="s">
        <v>37</v>
      </c>
      <c r="AA158" s="9" t="s">
        <v>37</v>
      </c>
      <c r="AB158" s="11" t="s">
        <v>387</v>
      </c>
      <c r="AC158" s="9" t="s">
        <v>37</v>
      </c>
      <c r="AD158" s="9" t="s">
        <v>37</v>
      </c>
    </row>
    <row r="159" spans="1:30" ht="123.75" x14ac:dyDescent="0.25">
      <c r="A159" s="7" t="s">
        <v>48</v>
      </c>
      <c r="B159" s="7" t="s">
        <v>264</v>
      </c>
      <c r="C159" s="7" t="s">
        <v>265</v>
      </c>
      <c r="D159" s="7" t="s">
        <v>271</v>
      </c>
      <c r="E159" s="7" t="s">
        <v>272</v>
      </c>
      <c r="F159" s="7" t="s">
        <v>32</v>
      </c>
      <c r="G159" s="8" t="s">
        <v>33</v>
      </c>
      <c r="H159" s="11" t="s">
        <v>116</v>
      </c>
      <c r="I159" s="11" t="s">
        <v>742</v>
      </c>
      <c r="J159" s="9" t="s">
        <v>46</v>
      </c>
      <c r="K159" s="9" t="s">
        <v>37</v>
      </c>
      <c r="L159" s="9" t="s">
        <v>273</v>
      </c>
      <c r="M159" s="19" t="s">
        <v>585</v>
      </c>
      <c r="N159" s="9">
        <v>0</v>
      </c>
      <c r="O159" s="7">
        <v>2</v>
      </c>
      <c r="P159" s="7">
        <f t="shared" si="39"/>
        <v>0</v>
      </c>
      <c r="Q159" s="7" t="str">
        <f t="shared" si="40"/>
        <v>BAJO</v>
      </c>
      <c r="R159" s="7">
        <v>10</v>
      </c>
      <c r="S159" s="7">
        <f t="shared" si="45"/>
        <v>0</v>
      </c>
      <c r="T159" s="7" t="str">
        <f t="shared" si="41"/>
        <v>IV</v>
      </c>
      <c r="U159" s="7" t="str">
        <f t="shared" si="42"/>
        <v>ACEPTABLE</v>
      </c>
      <c r="V159" s="9">
        <v>2</v>
      </c>
      <c r="W159" s="10" t="s">
        <v>382</v>
      </c>
      <c r="X159" s="10" t="s">
        <v>36</v>
      </c>
      <c r="Y159" s="10" t="s">
        <v>37</v>
      </c>
      <c r="Z159" s="10" t="s">
        <v>37</v>
      </c>
      <c r="AA159" s="9" t="s">
        <v>37</v>
      </c>
      <c r="AB159" s="11" t="s">
        <v>387</v>
      </c>
      <c r="AC159" s="9" t="s">
        <v>37</v>
      </c>
      <c r="AD159" s="9" t="s">
        <v>37</v>
      </c>
    </row>
    <row r="160" spans="1:30" ht="65.099999999999994" customHeight="1" x14ac:dyDescent="0.25">
      <c r="A160" s="7" t="s">
        <v>48</v>
      </c>
      <c r="B160" s="7" t="s">
        <v>264</v>
      </c>
      <c r="C160" s="7" t="s">
        <v>488</v>
      </c>
      <c r="D160" s="7" t="s">
        <v>271</v>
      </c>
      <c r="E160" s="7" t="s">
        <v>275</v>
      </c>
      <c r="F160" s="7" t="s">
        <v>32</v>
      </c>
      <c r="G160" s="8" t="s">
        <v>33</v>
      </c>
      <c r="H160" s="11" t="s">
        <v>43</v>
      </c>
      <c r="I160" s="11" t="s">
        <v>743</v>
      </c>
      <c r="J160" s="9" t="s">
        <v>46</v>
      </c>
      <c r="K160" s="9" t="s">
        <v>37</v>
      </c>
      <c r="L160" s="9" t="s">
        <v>406</v>
      </c>
      <c r="M160" s="19" t="s">
        <v>585</v>
      </c>
      <c r="N160" s="9">
        <v>0</v>
      </c>
      <c r="O160" s="7">
        <v>2</v>
      </c>
      <c r="P160" s="7">
        <f t="shared" si="39"/>
        <v>0</v>
      </c>
      <c r="Q160" s="7" t="str">
        <f t="shared" si="40"/>
        <v>BAJO</v>
      </c>
      <c r="R160" s="7">
        <v>10</v>
      </c>
      <c r="S160" s="7">
        <f t="shared" si="45"/>
        <v>0</v>
      </c>
      <c r="T160" s="7" t="str">
        <f t="shared" si="41"/>
        <v>IV</v>
      </c>
      <c r="U160" s="7" t="str">
        <f t="shared" si="42"/>
        <v>ACEPTABLE</v>
      </c>
      <c r="V160" s="9">
        <v>2</v>
      </c>
      <c r="W160" s="10" t="s">
        <v>382</v>
      </c>
      <c r="X160" s="10" t="s">
        <v>36</v>
      </c>
      <c r="Y160" s="10" t="s">
        <v>37</v>
      </c>
      <c r="Z160" s="10" t="s">
        <v>37</v>
      </c>
      <c r="AA160" s="9" t="s">
        <v>37</v>
      </c>
      <c r="AB160" s="11" t="s">
        <v>387</v>
      </c>
      <c r="AC160" s="9" t="s">
        <v>37</v>
      </c>
      <c r="AD160" s="9" t="s">
        <v>37</v>
      </c>
    </row>
    <row r="161" spans="1:30" ht="56.25" x14ac:dyDescent="0.25">
      <c r="A161" s="7" t="s">
        <v>48</v>
      </c>
      <c r="B161" s="7" t="s">
        <v>264</v>
      </c>
      <c r="C161" s="7" t="s">
        <v>488</v>
      </c>
      <c r="D161" s="7" t="s">
        <v>136</v>
      </c>
      <c r="E161" s="7" t="s">
        <v>267</v>
      </c>
      <c r="F161" s="7" t="s">
        <v>32</v>
      </c>
      <c r="G161" s="8" t="s">
        <v>241</v>
      </c>
      <c r="H161" s="11" t="s">
        <v>490</v>
      </c>
      <c r="I161" s="11" t="s">
        <v>268</v>
      </c>
      <c r="J161" s="9" t="s">
        <v>119</v>
      </c>
      <c r="K161" s="9" t="s">
        <v>37</v>
      </c>
      <c r="L161" s="9" t="s">
        <v>37</v>
      </c>
      <c r="M161" s="9" t="s">
        <v>491</v>
      </c>
      <c r="N161" s="9">
        <v>0</v>
      </c>
      <c r="O161" s="7">
        <v>2</v>
      </c>
      <c r="P161" s="7">
        <f t="shared" si="39"/>
        <v>0</v>
      </c>
      <c r="Q161" s="7" t="str">
        <f t="shared" si="40"/>
        <v>BAJO</v>
      </c>
      <c r="R161" s="7">
        <v>10</v>
      </c>
      <c r="S161" s="7">
        <f>P161*R161</f>
        <v>0</v>
      </c>
      <c r="T161" s="7" t="str">
        <f t="shared" si="41"/>
        <v>IV</v>
      </c>
      <c r="U161" s="7" t="str">
        <f t="shared" si="42"/>
        <v>ACEPTABLE</v>
      </c>
      <c r="V161" s="9">
        <v>2</v>
      </c>
      <c r="W161" s="10"/>
      <c r="X161" s="10" t="s">
        <v>36</v>
      </c>
      <c r="Y161" s="10" t="s">
        <v>37</v>
      </c>
      <c r="Z161" s="10" t="s">
        <v>37</v>
      </c>
      <c r="AA161" s="9" t="s">
        <v>492</v>
      </c>
      <c r="AB161" s="9" t="s">
        <v>629</v>
      </c>
      <c r="AC161" s="9" t="s">
        <v>37</v>
      </c>
      <c r="AD161" s="9" t="s">
        <v>37</v>
      </c>
    </row>
    <row r="162" spans="1:30" ht="67.5" x14ac:dyDescent="0.25">
      <c r="A162" s="7" t="s">
        <v>48</v>
      </c>
      <c r="B162" s="7" t="s">
        <v>264</v>
      </c>
      <c r="C162" s="7" t="s">
        <v>488</v>
      </c>
      <c r="D162" s="7" t="s">
        <v>136</v>
      </c>
      <c r="E162" s="7" t="s">
        <v>269</v>
      </c>
      <c r="F162" s="7" t="s">
        <v>32</v>
      </c>
      <c r="G162" s="12" t="s">
        <v>372</v>
      </c>
      <c r="H162" s="11" t="s">
        <v>588</v>
      </c>
      <c r="I162" s="11" t="s">
        <v>84</v>
      </c>
      <c r="J162" s="9" t="s">
        <v>589</v>
      </c>
      <c r="K162" s="9" t="s">
        <v>37</v>
      </c>
      <c r="L162" s="9" t="s">
        <v>85</v>
      </c>
      <c r="M162" s="9" t="s">
        <v>107</v>
      </c>
      <c r="N162" s="9">
        <v>0</v>
      </c>
      <c r="O162" s="7">
        <v>2</v>
      </c>
      <c r="P162" s="7">
        <f t="shared" si="39"/>
        <v>0</v>
      </c>
      <c r="Q162" s="7" t="str">
        <f t="shared" si="40"/>
        <v>BAJO</v>
      </c>
      <c r="R162" s="7">
        <v>10</v>
      </c>
      <c r="S162" s="7">
        <f>P162*R162</f>
        <v>0</v>
      </c>
      <c r="T162" s="7" t="str">
        <f t="shared" si="41"/>
        <v>IV</v>
      </c>
      <c r="U162" s="7" t="str">
        <f t="shared" si="42"/>
        <v>ACEPTABLE</v>
      </c>
      <c r="V162" s="9">
        <v>2</v>
      </c>
      <c r="W162" s="10" t="s">
        <v>144</v>
      </c>
      <c r="X162" s="10" t="s">
        <v>36</v>
      </c>
      <c r="Y162" s="10" t="s">
        <v>37</v>
      </c>
      <c r="Z162" s="10" t="s">
        <v>37</v>
      </c>
      <c r="AA162" s="9"/>
      <c r="AB162" s="9" t="s">
        <v>590</v>
      </c>
      <c r="AC162" s="9" t="s">
        <v>37</v>
      </c>
      <c r="AD162" s="9" t="s">
        <v>427</v>
      </c>
    </row>
    <row r="163" spans="1:30" ht="78.75" x14ac:dyDescent="0.25">
      <c r="A163" s="7" t="s">
        <v>48</v>
      </c>
      <c r="B163" s="7" t="s">
        <v>264</v>
      </c>
      <c r="C163" s="7" t="s">
        <v>270</v>
      </c>
      <c r="D163" s="7" t="s">
        <v>136</v>
      </c>
      <c r="E163" s="13" t="s">
        <v>281</v>
      </c>
      <c r="F163" s="7" t="s">
        <v>32</v>
      </c>
      <c r="G163" s="8" t="s">
        <v>33</v>
      </c>
      <c r="H163" s="11" t="s">
        <v>43</v>
      </c>
      <c r="I163" s="11" t="s">
        <v>740</v>
      </c>
      <c r="J163" s="9" t="s">
        <v>46</v>
      </c>
      <c r="K163" s="9" t="s">
        <v>37</v>
      </c>
      <c r="L163" s="9" t="s">
        <v>406</v>
      </c>
      <c r="M163" s="19" t="s">
        <v>585</v>
      </c>
      <c r="N163" s="9">
        <v>1</v>
      </c>
      <c r="O163" s="7">
        <v>2</v>
      </c>
      <c r="P163" s="7">
        <f t="shared" si="39"/>
        <v>2</v>
      </c>
      <c r="Q163" s="7" t="str">
        <f t="shared" si="40"/>
        <v>BAJO</v>
      </c>
      <c r="R163" s="7">
        <v>10</v>
      </c>
      <c r="S163" s="7">
        <f t="shared" ref="S163" si="46">P163*R163</f>
        <v>20</v>
      </c>
      <c r="T163" s="7" t="str">
        <f t="shared" si="41"/>
        <v>IV</v>
      </c>
      <c r="U163" s="7" t="str">
        <f t="shared" si="42"/>
        <v>ACEPTABLE</v>
      </c>
      <c r="V163" s="9">
        <v>2</v>
      </c>
      <c r="W163" s="10" t="s">
        <v>382</v>
      </c>
      <c r="X163" s="10" t="s">
        <v>36</v>
      </c>
      <c r="Y163" s="10" t="s">
        <v>37</v>
      </c>
      <c r="Z163" s="10" t="s">
        <v>37</v>
      </c>
      <c r="AA163" s="9" t="s">
        <v>37</v>
      </c>
      <c r="AB163" s="11" t="s">
        <v>379</v>
      </c>
      <c r="AC163" s="9" t="s">
        <v>37</v>
      </c>
      <c r="AD163" s="9" t="s">
        <v>37</v>
      </c>
    </row>
    <row r="164" spans="1:30" ht="67.5" x14ac:dyDescent="0.25">
      <c r="A164" s="7" t="s">
        <v>48</v>
      </c>
      <c r="B164" s="7" t="s">
        <v>264</v>
      </c>
      <c r="C164" s="7" t="s">
        <v>270</v>
      </c>
      <c r="D164" s="7" t="s">
        <v>136</v>
      </c>
      <c r="E164" s="7" t="s">
        <v>269</v>
      </c>
      <c r="F164" s="7" t="s">
        <v>32</v>
      </c>
      <c r="G164" s="12" t="s">
        <v>372</v>
      </c>
      <c r="H164" s="11" t="s">
        <v>588</v>
      </c>
      <c r="I164" s="11" t="s">
        <v>84</v>
      </c>
      <c r="J164" s="9" t="s">
        <v>589</v>
      </c>
      <c r="K164" s="9" t="s">
        <v>37</v>
      </c>
      <c r="L164" s="9" t="s">
        <v>85</v>
      </c>
      <c r="M164" s="9" t="s">
        <v>107</v>
      </c>
      <c r="N164" s="9">
        <v>0</v>
      </c>
      <c r="O164" s="7">
        <v>2</v>
      </c>
      <c r="P164" s="7">
        <f t="shared" si="39"/>
        <v>0</v>
      </c>
      <c r="Q164" s="7" t="str">
        <f t="shared" si="40"/>
        <v>BAJO</v>
      </c>
      <c r="R164" s="7">
        <v>10</v>
      </c>
      <c r="S164" s="7">
        <f>P164*R164</f>
        <v>0</v>
      </c>
      <c r="T164" s="7" t="str">
        <f t="shared" si="41"/>
        <v>IV</v>
      </c>
      <c r="U164" s="7" t="str">
        <f t="shared" si="42"/>
        <v>ACEPTABLE</v>
      </c>
      <c r="V164" s="9">
        <v>2</v>
      </c>
      <c r="W164" s="10" t="s">
        <v>144</v>
      </c>
      <c r="X164" s="10" t="s">
        <v>36</v>
      </c>
      <c r="Y164" s="10" t="s">
        <v>37</v>
      </c>
      <c r="Z164" s="10" t="s">
        <v>37</v>
      </c>
      <c r="AA164" s="9"/>
      <c r="AB164" s="9" t="s">
        <v>590</v>
      </c>
      <c r="AC164" s="9" t="s">
        <v>37</v>
      </c>
      <c r="AD164" s="9" t="s">
        <v>427</v>
      </c>
    </row>
    <row r="165" spans="1:30" ht="101.25" x14ac:dyDescent="0.25">
      <c r="A165" s="7" t="s">
        <v>48</v>
      </c>
      <c r="B165" s="7" t="s">
        <v>264</v>
      </c>
      <c r="C165" s="7" t="s">
        <v>270</v>
      </c>
      <c r="D165" s="7" t="s">
        <v>271</v>
      </c>
      <c r="E165" s="7" t="s">
        <v>276</v>
      </c>
      <c r="F165" s="7" t="s">
        <v>32</v>
      </c>
      <c r="G165" s="8" t="s">
        <v>33</v>
      </c>
      <c r="H165" s="11" t="s">
        <v>116</v>
      </c>
      <c r="I165" s="11" t="s">
        <v>746</v>
      </c>
      <c r="J165" s="9" t="s">
        <v>46</v>
      </c>
      <c r="K165" s="9" t="s">
        <v>37</v>
      </c>
      <c r="L165" s="9" t="s">
        <v>273</v>
      </c>
      <c r="M165" s="19" t="s">
        <v>585</v>
      </c>
      <c r="N165" s="9">
        <v>1</v>
      </c>
      <c r="O165" s="7">
        <v>2</v>
      </c>
      <c r="P165" s="7">
        <f t="shared" si="39"/>
        <v>2</v>
      </c>
      <c r="Q165" s="7" t="str">
        <f t="shared" si="40"/>
        <v>BAJO</v>
      </c>
      <c r="R165" s="7">
        <v>10</v>
      </c>
      <c r="S165" s="7">
        <f t="shared" ref="S165:S166" si="47">P165*R165</f>
        <v>20</v>
      </c>
      <c r="T165" s="7" t="str">
        <f t="shared" si="41"/>
        <v>IV</v>
      </c>
      <c r="U165" s="7" t="str">
        <f t="shared" si="42"/>
        <v>ACEPTABLE</v>
      </c>
      <c r="V165" s="9">
        <v>2</v>
      </c>
      <c r="W165" s="10" t="s">
        <v>382</v>
      </c>
      <c r="X165" s="10" t="s">
        <v>36</v>
      </c>
      <c r="Y165" s="10" t="s">
        <v>37</v>
      </c>
      <c r="Z165" s="10" t="s">
        <v>37</v>
      </c>
      <c r="AA165" s="9" t="s">
        <v>37</v>
      </c>
      <c r="AB165" s="11" t="s">
        <v>387</v>
      </c>
      <c r="AC165" s="9" t="s">
        <v>37</v>
      </c>
      <c r="AD165" s="9" t="s">
        <v>37</v>
      </c>
    </row>
    <row r="166" spans="1:30" ht="117.75" customHeight="1" x14ac:dyDescent="0.25">
      <c r="A166" s="7" t="s">
        <v>48</v>
      </c>
      <c r="B166" s="7" t="s">
        <v>264</v>
      </c>
      <c r="C166" s="7" t="s">
        <v>270</v>
      </c>
      <c r="D166" s="7" t="s">
        <v>271</v>
      </c>
      <c r="E166" s="14" t="s">
        <v>277</v>
      </c>
      <c r="F166" s="7" t="s">
        <v>32</v>
      </c>
      <c r="G166" s="8" t="s">
        <v>33</v>
      </c>
      <c r="H166" s="11" t="s">
        <v>43</v>
      </c>
      <c r="I166" s="11" t="s">
        <v>744</v>
      </c>
      <c r="J166" s="9" t="s">
        <v>46</v>
      </c>
      <c r="K166" s="9" t="s">
        <v>37</v>
      </c>
      <c r="L166" s="9" t="s">
        <v>273</v>
      </c>
      <c r="M166" s="19" t="s">
        <v>585</v>
      </c>
      <c r="N166" s="9">
        <v>1</v>
      </c>
      <c r="O166" s="7">
        <v>2</v>
      </c>
      <c r="P166" s="7">
        <f t="shared" si="39"/>
        <v>2</v>
      </c>
      <c r="Q166" s="7" t="str">
        <f t="shared" si="40"/>
        <v>BAJO</v>
      </c>
      <c r="R166" s="7">
        <v>10</v>
      </c>
      <c r="S166" s="7">
        <f t="shared" si="47"/>
        <v>20</v>
      </c>
      <c r="T166" s="7" t="str">
        <f t="shared" si="41"/>
        <v>IV</v>
      </c>
      <c r="U166" s="7" t="str">
        <f t="shared" si="42"/>
        <v>ACEPTABLE</v>
      </c>
      <c r="V166" s="9">
        <v>2</v>
      </c>
      <c r="W166" s="10" t="s">
        <v>382</v>
      </c>
      <c r="X166" s="10" t="s">
        <v>36</v>
      </c>
      <c r="Y166" s="10" t="s">
        <v>37</v>
      </c>
      <c r="Z166" s="10" t="s">
        <v>37</v>
      </c>
      <c r="AA166" s="9" t="s">
        <v>37</v>
      </c>
      <c r="AB166" s="11" t="s">
        <v>387</v>
      </c>
      <c r="AC166" s="9" t="s">
        <v>37</v>
      </c>
      <c r="AD166" s="9" t="s">
        <v>37</v>
      </c>
    </row>
    <row r="167" spans="1:30" ht="139.5" customHeight="1" x14ac:dyDescent="0.25">
      <c r="A167" s="7" t="s">
        <v>48</v>
      </c>
      <c r="B167" s="7" t="s">
        <v>264</v>
      </c>
      <c r="C167" s="7" t="s">
        <v>270</v>
      </c>
      <c r="D167" s="7" t="s">
        <v>136</v>
      </c>
      <c r="E167" s="14" t="s">
        <v>280</v>
      </c>
      <c r="F167" s="7" t="s">
        <v>32</v>
      </c>
      <c r="G167" s="12" t="s">
        <v>372</v>
      </c>
      <c r="H167" s="11" t="s">
        <v>99</v>
      </c>
      <c r="I167" s="11" t="s">
        <v>278</v>
      </c>
      <c r="J167" s="9" t="s">
        <v>279</v>
      </c>
      <c r="K167" s="9" t="s">
        <v>37</v>
      </c>
      <c r="L167" s="9" t="s">
        <v>430</v>
      </c>
      <c r="M167" s="9" t="s">
        <v>107</v>
      </c>
      <c r="N167" s="9">
        <v>0</v>
      </c>
      <c r="O167" s="7">
        <v>2</v>
      </c>
      <c r="P167" s="7">
        <f t="shared" si="39"/>
        <v>0</v>
      </c>
      <c r="Q167" s="7" t="str">
        <f t="shared" si="40"/>
        <v>BAJO</v>
      </c>
      <c r="R167" s="7">
        <v>10</v>
      </c>
      <c r="S167" s="7">
        <f>P167*R167</f>
        <v>0</v>
      </c>
      <c r="T167" s="7" t="str">
        <f t="shared" si="41"/>
        <v>IV</v>
      </c>
      <c r="U167" s="7" t="str">
        <f t="shared" si="42"/>
        <v>ACEPTABLE</v>
      </c>
      <c r="V167" s="9">
        <v>2</v>
      </c>
      <c r="W167" s="10" t="s">
        <v>144</v>
      </c>
      <c r="X167" s="10" t="s">
        <v>36</v>
      </c>
      <c r="Y167" s="10" t="s">
        <v>37</v>
      </c>
      <c r="Z167" s="10" t="s">
        <v>37</v>
      </c>
      <c r="AA167" s="9"/>
      <c r="AB167" s="9" t="s">
        <v>590</v>
      </c>
      <c r="AC167" s="9" t="s">
        <v>37</v>
      </c>
      <c r="AD167" s="9" t="s">
        <v>427</v>
      </c>
    </row>
    <row r="168" spans="1:30" ht="144.75" customHeight="1" x14ac:dyDescent="0.25">
      <c r="A168" s="7" t="s">
        <v>48</v>
      </c>
      <c r="B168" s="7" t="s">
        <v>264</v>
      </c>
      <c r="C168" s="7" t="s">
        <v>270</v>
      </c>
      <c r="D168" s="7" t="s">
        <v>271</v>
      </c>
      <c r="E168" s="14" t="s">
        <v>282</v>
      </c>
      <c r="F168" s="7" t="s">
        <v>32</v>
      </c>
      <c r="G168" s="8" t="s">
        <v>33</v>
      </c>
      <c r="H168" s="11" t="s">
        <v>43</v>
      </c>
      <c r="I168" s="11" t="s">
        <v>745</v>
      </c>
      <c r="J168" s="9" t="s">
        <v>46</v>
      </c>
      <c r="K168" s="9" t="s">
        <v>37</v>
      </c>
      <c r="L168" s="9" t="s">
        <v>37</v>
      </c>
      <c r="M168" s="9" t="s">
        <v>476</v>
      </c>
      <c r="N168" s="9">
        <v>1</v>
      </c>
      <c r="O168" s="7">
        <v>2</v>
      </c>
      <c r="P168" s="7">
        <f t="shared" si="39"/>
        <v>2</v>
      </c>
      <c r="Q168" s="7" t="str">
        <f t="shared" si="40"/>
        <v>BAJO</v>
      </c>
      <c r="R168" s="7">
        <v>10</v>
      </c>
      <c r="S168" s="7">
        <f t="shared" ref="S168:S169" si="48">P168*R168</f>
        <v>20</v>
      </c>
      <c r="T168" s="7" t="str">
        <f t="shared" si="41"/>
        <v>IV</v>
      </c>
      <c r="U168" s="7" t="str">
        <f t="shared" si="42"/>
        <v>ACEPTABLE</v>
      </c>
      <c r="V168" s="9">
        <v>2</v>
      </c>
      <c r="W168" s="10" t="s">
        <v>382</v>
      </c>
      <c r="X168" s="10" t="s">
        <v>36</v>
      </c>
      <c r="Y168" s="10" t="s">
        <v>37</v>
      </c>
      <c r="Z168" s="10" t="s">
        <v>37</v>
      </c>
      <c r="AA168" s="9" t="s">
        <v>37</v>
      </c>
      <c r="AB168" s="11" t="s">
        <v>387</v>
      </c>
      <c r="AC168" s="9" t="s">
        <v>37</v>
      </c>
      <c r="AD168" s="9" t="s">
        <v>37</v>
      </c>
    </row>
    <row r="169" spans="1:30" ht="90" x14ac:dyDescent="0.25">
      <c r="A169" s="7" t="s">
        <v>48</v>
      </c>
      <c r="B169" s="7" t="s">
        <v>264</v>
      </c>
      <c r="C169" s="7" t="s">
        <v>291</v>
      </c>
      <c r="D169" s="7" t="s">
        <v>271</v>
      </c>
      <c r="E169" s="7" t="s">
        <v>283</v>
      </c>
      <c r="F169" s="7" t="s">
        <v>32</v>
      </c>
      <c r="G169" s="8" t="s">
        <v>33</v>
      </c>
      <c r="H169" s="11" t="s">
        <v>380</v>
      </c>
      <c r="I169" s="11" t="s">
        <v>274</v>
      </c>
      <c r="J169" s="9" t="s">
        <v>46</v>
      </c>
      <c r="K169" s="9" t="s">
        <v>37</v>
      </c>
      <c r="L169" s="9" t="s">
        <v>284</v>
      </c>
      <c r="M169" s="9" t="s">
        <v>47</v>
      </c>
      <c r="N169" s="9">
        <v>1</v>
      </c>
      <c r="O169" s="7">
        <v>2</v>
      </c>
      <c r="P169" s="7">
        <f t="shared" si="39"/>
        <v>2</v>
      </c>
      <c r="Q169" s="7" t="str">
        <f t="shared" si="40"/>
        <v>BAJO</v>
      </c>
      <c r="R169" s="7">
        <v>10</v>
      </c>
      <c r="S169" s="7">
        <f t="shared" si="48"/>
        <v>20</v>
      </c>
      <c r="T169" s="7" t="str">
        <f t="shared" si="41"/>
        <v>IV</v>
      </c>
      <c r="U169" s="7" t="str">
        <f t="shared" si="42"/>
        <v>ACEPTABLE</v>
      </c>
      <c r="V169" s="9">
        <v>2</v>
      </c>
      <c r="W169" s="10" t="s">
        <v>382</v>
      </c>
      <c r="X169" s="10" t="s">
        <v>36</v>
      </c>
      <c r="Y169" s="10" t="s">
        <v>37</v>
      </c>
      <c r="Z169" s="10" t="s">
        <v>37</v>
      </c>
      <c r="AA169" s="9" t="s">
        <v>37</v>
      </c>
      <c r="AB169" s="11" t="s">
        <v>387</v>
      </c>
      <c r="AC169" s="9" t="s">
        <v>37</v>
      </c>
      <c r="AD169" s="9" t="s">
        <v>37</v>
      </c>
    </row>
    <row r="170" spans="1:30" ht="67.5" x14ac:dyDescent="0.25">
      <c r="A170" s="7" t="s">
        <v>48</v>
      </c>
      <c r="B170" s="7" t="s">
        <v>264</v>
      </c>
      <c r="C170" s="7" t="s">
        <v>291</v>
      </c>
      <c r="D170" s="7" t="s">
        <v>136</v>
      </c>
      <c r="E170" s="7" t="s">
        <v>287</v>
      </c>
      <c r="F170" s="7" t="s">
        <v>32</v>
      </c>
      <c r="G170" s="12" t="s">
        <v>372</v>
      </c>
      <c r="H170" s="11" t="s">
        <v>588</v>
      </c>
      <c r="I170" s="11" t="s">
        <v>84</v>
      </c>
      <c r="J170" s="9" t="s">
        <v>589</v>
      </c>
      <c r="K170" s="9" t="s">
        <v>37</v>
      </c>
      <c r="L170" s="9" t="s">
        <v>85</v>
      </c>
      <c r="M170" s="9" t="s">
        <v>86</v>
      </c>
      <c r="N170" s="9">
        <v>0</v>
      </c>
      <c r="O170" s="7">
        <v>2</v>
      </c>
      <c r="P170" s="7">
        <f t="shared" si="39"/>
        <v>0</v>
      </c>
      <c r="Q170" s="7" t="str">
        <f t="shared" si="40"/>
        <v>BAJO</v>
      </c>
      <c r="R170" s="7">
        <v>10</v>
      </c>
      <c r="S170" s="7">
        <f>P170*R170</f>
        <v>0</v>
      </c>
      <c r="T170" s="7" t="str">
        <f t="shared" si="41"/>
        <v>IV</v>
      </c>
      <c r="U170" s="7" t="str">
        <f t="shared" si="42"/>
        <v>ACEPTABLE</v>
      </c>
      <c r="V170" s="9">
        <v>2</v>
      </c>
      <c r="W170" s="10" t="s">
        <v>144</v>
      </c>
      <c r="X170" s="10" t="s">
        <v>36</v>
      </c>
      <c r="Y170" s="10" t="s">
        <v>37</v>
      </c>
      <c r="Z170" s="10" t="s">
        <v>37</v>
      </c>
      <c r="AA170" s="9"/>
      <c r="AB170" s="9" t="s">
        <v>590</v>
      </c>
      <c r="AC170" s="9" t="s">
        <v>37</v>
      </c>
      <c r="AD170" s="9" t="s">
        <v>427</v>
      </c>
    </row>
    <row r="171" spans="1:30" ht="67.5" x14ac:dyDescent="0.25">
      <c r="A171" s="7" t="s">
        <v>48</v>
      </c>
      <c r="B171" s="7" t="s">
        <v>264</v>
      </c>
      <c r="C171" s="7" t="s">
        <v>291</v>
      </c>
      <c r="D171" s="7" t="s">
        <v>136</v>
      </c>
      <c r="E171" s="14" t="s">
        <v>280</v>
      </c>
      <c r="F171" s="7" t="s">
        <v>32</v>
      </c>
      <c r="G171" s="12" t="s">
        <v>372</v>
      </c>
      <c r="H171" s="11" t="s">
        <v>99</v>
      </c>
      <c r="I171" s="11" t="s">
        <v>278</v>
      </c>
      <c r="J171" s="9" t="s">
        <v>279</v>
      </c>
      <c r="K171" s="9" t="s">
        <v>37</v>
      </c>
      <c r="L171" s="9" t="s">
        <v>85</v>
      </c>
      <c r="M171" s="9" t="s">
        <v>107</v>
      </c>
      <c r="N171" s="9">
        <v>0</v>
      </c>
      <c r="O171" s="7">
        <v>2</v>
      </c>
      <c r="P171" s="7">
        <f t="shared" si="39"/>
        <v>0</v>
      </c>
      <c r="Q171" s="7" t="str">
        <f t="shared" si="40"/>
        <v>BAJO</v>
      </c>
      <c r="R171" s="7">
        <v>10</v>
      </c>
      <c r="S171" s="7">
        <f>P171*R171</f>
        <v>0</v>
      </c>
      <c r="T171" s="7" t="str">
        <f t="shared" si="41"/>
        <v>IV</v>
      </c>
      <c r="U171" s="7" t="str">
        <f t="shared" si="42"/>
        <v>ACEPTABLE</v>
      </c>
      <c r="V171" s="9">
        <v>2</v>
      </c>
      <c r="W171" s="10" t="s">
        <v>144</v>
      </c>
      <c r="X171" s="10" t="s">
        <v>36</v>
      </c>
      <c r="Y171" s="10" t="s">
        <v>37</v>
      </c>
      <c r="Z171" s="10" t="s">
        <v>37</v>
      </c>
      <c r="AA171" s="9"/>
      <c r="AB171" s="9" t="s">
        <v>665</v>
      </c>
      <c r="AC171" s="9" t="s">
        <v>37</v>
      </c>
      <c r="AD171" s="9" t="s">
        <v>427</v>
      </c>
    </row>
    <row r="172" spans="1:30" ht="67.5" x14ac:dyDescent="0.25">
      <c r="A172" s="7" t="s">
        <v>48</v>
      </c>
      <c r="B172" s="7" t="s">
        <v>264</v>
      </c>
      <c r="C172" s="7" t="s">
        <v>291</v>
      </c>
      <c r="D172" s="7" t="s">
        <v>136</v>
      </c>
      <c r="E172" s="14" t="s">
        <v>280</v>
      </c>
      <c r="F172" s="7" t="s">
        <v>32</v>
      </c>
      <c r="G172" s="8" t="s">
        <v>33</v>
      </c>
      <c r="H172" s="11" t="s">
        <v>43</v>
      </c>
      <c r="I172" s="11" t="s">
        <v>664</v>
      </c>
      <c r="J172" s="9" t="s">
        <v>46</v>
      </c>
      <c r="K172" s="9" t="s">
        <v>37</v>
      </c>
      <c r="L172" s="9" t="s">
        <v>273</v>
      </c>
      <c r="M172" s="9" t="s">
        <v>476</v>
      </c>
      <c r="N172" s="9">
        <v>1</v>
      </c>
      <c r="O172" s="7">
        <v>2</v>
      </c>
      <c r="P172" s="7">
        <f t="shared" si="39"/>
        <v>2</v>
      </c>
      <c r="Q172" s="7" t="str">
        <f t="shared" si="40"/>
        <v>BAJO</v>
      </c>
      <c r="R172" s="7">
        <v>10</v>
      </c>
      <c r="S172" s="7">
        <f t="shared" ref="S172:S178" si="49">P172*R172</f>
        <v>20</v>
      </c>
      <c r="T172" s="7" t="str">
        <f t="shared" si="41"/>
        <v>IV</v>
      </c>
      <c r="U172" s="7" t="str">
        <f t="shared" si="42"/>
        <v>ACEPTABLE</v>
      </c>
      <c r="V172" s="9">
        <v>2</v>
      </c>
      <c r="W172" s="10" t="s">
        <v>382</v>
      </c>
      <c r="X172" s="10" t="s">
        <v>36</v>
      </c>
      <c r="Y172" s="10" t="s">
        <v>37</v>
      </c>
      <c r="Z172" s="10" t="s">
        <v>37</v>
      </c>
      <c r="AA172" s="9" t="s">
        <v>37</v>
      </c>
      <c r="AB172" s="11" t="s">
        <v>387</v>
      </c>
      <c r="AC172" s="9" t="s">
        <v>37</v>
      </c>
      <c r="AD172" s="9" t="s">
        <v>37</v>
      </c>
    </row>
    <row r="173" spans="1:30" ht="90" x14ac:dyDescent="0.25">
      <c r="A173" s="7" t="s">
        <v>48</v>
      </c>
      <c r="B173" s="7" t="s">
        <v>264</v>
      </c>
      <c r="C173" s="7" t="s">
        <v>328</v>
      </c>
      <c r="D173" s="7" t="s">
        <v>531</v>
      </c>
      <c r="E173" s="7" t="s">
        <v>532</v>
      </c>
      <c r="F173" s="7" t="s">
        <v>32</v>
      </c>
      <c r="G173" s="11" t="s">
        <v>111</v>
      </c>
      <c r="H173" s="80" t="s">
        <v>383</v>
      </c>
      <c r="I173" s="81" t="s">
        <v>505</v>
      </c>
      <c r="J173" s="82" t="s">
        <v>630</v>
      </c>
      <c r="K173" s="9" t="s">
        <v>37</v>
      </c>
      <c r="L173" s="9" t="s">
        <v>142</v>
      </c>
      <c r="M173" s="82" t="s">
        <v>219</v>
      </c>
      <c r="N173" s="9">
        <v>2</v>
      </c>
      <c r="O173" s="7">
        <v>2</v>
      </c>
      <c r="P173" s="7">
        <f t="shared" si="39"/>
        <v>4</v>
      </c>
      <c r="Q173" s="7" t="str">
        <f t="shared" si="40"/>
        <v>BAJO</v>
      </c>
      <c r="R173" s="7">
        <v>10</v>
      </c>
      <c r="S173" s="7">
        <f t="shared" si="49"/>
        <v>40</v>
      </c>
      <c r="T173" s="7" t="str">
        <f t="shared" si="41"/>
        <v>III</v>
      </c>
      <c r="U173" s="7" t="str">
        <f t="shared" si="42"/>
        <v>MEJORABLE</v>
      </c>
      <c r="V173" s="9">
        <v>11</v>
      </c>
      <c r="W173" s="10" t="s">
        <v>144</v>
      </c>
      <c r="X173" s="10" t="s">
        <v>36</v>
      </c>
      <c r="Y173" s="10" t="s">
        <v>37</v>
      </c>
      <c r="Z173" s="10" t="s">
        <v>37</v>
      </c>
      <c r="AA173" s="9" t="s">
        <v>492</v>
      </c>
      <c r="AB173" s="9" t="s">
        <v>629</v>
      </c>
      <c r="AC173" s="9" t="s">
        <v>37</v>
      </c>
      <c r="AD173" s="9" t="s">
        <v>37</v>
      </c>
    </row>
    <row r="174" spans="1:30" ht="67.5" x14ac:dyDescent="0.25">
      <c r="A174" s="7" t="s">
        <v>48</v>
      </c>
      <c r="B174" s="7" t="s">
        <v>264</v>
      </c>
      <c r="C174" s="7" t="s">
        <v>291</v>
      </c>
      <c r="D174" s="7" t="s">
        <v>136</v>
      </c>
      <c r="E174" s="14" t="s">
        <v>285</v>
      </c>
      <c r="F174" s="7" t="s">
        <v>32</v>
      </c>
      <c r="G174" s="8" t="s">
        <v>33</v>
      </c>
      <c r="H174" s="11" t="s">
        <v>43</v>
      </c>
      <c r="I174" s="11" t="s">
        <v>666</v>
      </c>
      <c r="J174" s="9" t="s">
        <v>46</v>
      </c>
      <c r="K174" s="9" t="s">
        <v>37</v>
      </c>
      <c r="L174" s="9" t="s">
        <v>286</v>
      </c>
      <c r="M174" s="9" t="s">
        <v>476</v>
      </c>
      <c r="N174" s="9">
        <v>1</v>
      </c>
      <c r="O174" s="7">
        <v>2</v>
      </c>
      <c r="P174" s="7">
        <f t="shared" si="39"/>
        <v>2</v>
      </c>
      <c r="Q174" s="7" t="str">
        <f t="shared" si="40"/>
        <v>BAJO</v>
      </c>
      <c r="R174" s="7">
        <v>10</v>
      </c>
      <c r="S174" s="7">
        <f t="shared" si="49"/>
        <v>20</v>
      </c>
      <c r="T174" s="7" t="str">
        <f t="shared" si="41"/>
        <v>IV</v>
      </c>
      <c r="U174" s="7" t="str">
        <f t="shared" si="42"/>
        <v>ACEPTABLE</v>
      </c>
      <c r="V174" s="9">
        <v>2</v>
      </c>
      <c r="W174" s="10" t="s">
        <v>382</v>
      </c>
      <c r="X174" s="10" t="s">
        <v>36</v>
      </c>
      <c r="Y174" s="10" t="s">
        <v>37</v>
      </c>
      <c r="Z174" s="10" t="s">
        <v>37</v>
      </c>
      <c r="AA174" s="9" t="s">
        <v>37</v>
      </c>
      <c r="AB174" s="11" t="s">
        <v>387</v>
      </c>
      <c r="AC174" s="9" t="s">
        <v>37</v>
      </c>
      <c r="AD174" s="9" t="s">
        <v>37</v>
      </c>
    </row>
    <row r="175" spans="1:30" s="20" customFormat="1" ht="139.5" customHeight="1" x14ac:dyDescent="0.25">
      <c r="A175" s="7" t="s">
        <v>48</v>
      </c>
      <c r="B175" s="7" t="s">
        <v>264</v>
      </c>
      <c r="C175" s="7" t="s">
        <v>291</v>
      </c>
      <c r="D175" s="7" t="s">
        <v>271</v>
      </c>
      <c r="E175" s="14" t="s">
        <v>667</v>
      </c>
      <c r="F175" s="7" t="s">
        <v>32</v>
      </c>
      <c r="G175" s="8" t="s">
        <v>33</v>
      </c>
      <c r="H175" s="11" t="s">
        <v>43</v>
      </c>
      <c r="I175" s="11" t="s">
        <v>668</v>
      </c>
      <c r="J175" s="9" t="s">
        <v>46</v>
      </c>
      <c r="K175" s="9" t="s">
        <v>37</v>
      </c>
      <c r="L175" s="9" t="s">
        <v>273</v>
      </c>
      <c r="M175" s="9" t="s">
        <v>476</v>
      </c>
      <c r="N175" s="9">
        <v>1</v>
      </c>
      <c r="O175" s="7">
        <v>2</v>
      </c>
      <c r="P175" s="7">
        <f t="shared" si="39"/>
        <v>2</v>
      </c>
      <c r="Q175" s="7" t="str">
        <f t="shared" si="40"/>
        <v>BAJO</v>
      </c>
      <c r="R175" s="7">
        <v>10</v>
      </c>
      <c r="S175" s="7">
        <f t="shared" si="49"/>
        <v>20</v>
      </c>
      <c r="T175" s="7" t="str">
        <f t="shared" si="41"/>
        <v>IV</v>
      </c>
      <c r="U175" s="7" t="str">
        <f t="shared" si="42"/>
        <v>ACEPTABLE</v>
      </c>
      <c r="V175" s="9">
        <v>2</v>
      </c>
      <c r="W175" s="10" t="s">
        <v>382</v>
      </c>
      <c r="X175" s="10" t="s">
        <v>36</v>
      </c>
      <c r="Y175" s="10" t="s">
        <v>37</v>
      </c>
      <c r="Z175" s="10" t="s">
        <v>37</v>
      </c>
      <c r="AA175" s="9" t="s">
        <v>37</v>
      </c>
      <c r="AB175" s="11" t="s">
        <v>387</v>
      </c>
      <c r="AC175" s="9" t="s">
        <v>37</v>
      </c>
      <c r="AD175" s="9" t="s">
        <v>37</v>
      </c>
    </row>
    <row r="176" spans="1:30" s="20" customFormat="1" ht="144.75" customHeight="1" x14ac:dyDescent="0.25">
      <c r="A176" s="7" t="s">
        <v>48</v>
      </c>
      <c r="B176" s="7" t="s">
        <v>264</v>
      </c>
      <c r="C176" s="7" t="s">
        <v>291</v>
      </c>
      <c r="D176" s="7" t="s">
        <v>271</v>
      </c>
      <c r="E176" s="7" t="s">
        <v>288</v>
      </c>
      <c r="F176" s="7" t="s">
        <v>32</v>
      </c>
      <c r="G176" s="8" t="s">
        <v>33</v>
      </c>
      <c r="H176" s="11" t="s">
        <v>380</v>
      </c>
      <c r="I176" s="11" t="s">
        <v>407</v>
      </c>
      <c r="J176" s="9" t="s">
        <v>46</v>
      </c>
      <c r="K176" s="9" t="s">
        <v>37</v>
      </c>
      <c r="L176" s="9" t="s">
        <v>289</v>
      </c>
      <c r="M176" s="9" t="s">
        <v>47</v>
      </c>
      <c r="N176" s="9">
        <v>1</v>
      </c>
      <c r="O176" s="7">
        <v>2</v>
      </c>
      <c r="P176" s="7">
        <f t="shared" si="39"/>
        <v>2</v>
      </c>
      <c r="Q176" s="7" t="str">
        <f t="shared" si="40"/>
        <v>BAJO</v>
      </c>
      <c r="R176" s="7">
        <v>10</v>
      </c>
      <c r="S176" s="7">
        <f t="shared" si="49"/>
        <v>20</v>
      </c>
      <c r="T176" s="7" t="str">
        <f t="shared" si="41"/>
        <v>IV</v>
      </c>
      <c r="U176" s="7" t="str">
        <f t="shared" si="42"/>
        <v>ACEPTABLE</v>
      </c>
      <c r="V176" s="9">
        <v>2</v>
      </c>
      <c r="W176" s="10" t="s">
        <v>382</v>
      </c>
      <c r="X176" s="10" t="s">
        <v>36</v>
      </c>
      <c r="Y176" s="10" t="s">
        <v>37</v>
      </c>
      <c r="Z176" s="10" t="s">
        <v>37</v>
      </c>
      <c r="AA176" s="9" t="s">
        <v>37</v>
      </c>
      <c r="AB176" s="11" t="s">
        <v>387</v>
      </c>
      <c r="AC176" s="9" t="s">
        <v>37</v>
      </c>
      <c r="AD176" s="9" t="s">
        <v>37</v>
      </c>
    </row>
    <row r="177" spans="1:30" s="20" customFormat="1" ht="67.5" x14ac:dyDescent="0.25">
      <c r="A177" s="7" t="s">
        <v>48</v>
      </c>
      <c r="B177" s="7" t="s">
        <v>264</v>
      </c>
      <c r="C177" s="7" t="s">
        <v>291</v>
      </c>
      <c r="D177" s="7" t="s">
        <v>136</v>
      </c>
      <c r="E177" s="14" t="s">
        <v>290</v>
      </c>
      <c r="F177" s="7" t="s">
        <v>32</v>
      </c>
      <c r="G177" s="8" t="s">
        <v>33</v>
      </c>
      <c r="H177" s="11" t="s">
        <v>43</v>
      </c>
      <c r="I177" s="11" t="s">
        <v>668</v>
      </c>
      <c r="J177" s="9" t="s">
        <v>46</v>
      </c>
      <c r="K177" s="9" t="s">
        <v>37</v>
      </c>
      <c r="L177" s="9" t="s">
        <v>286</v>
      </c>
      <c r="M177" s="9" t="s">
        <v>476</v>
      </c>
      <c r="N177" s="9">
        <v>0</v>
      </c>
      <c r="O177" s="7">
        <v>2</v>
      </c>
      <c r="P177" s="7">
        <f t="shared" si="39"/>
        <v>0</v>
      </c>
      <c r="Q177" s="7" t="str">
        <f t="shared" si="40"/>
        <v>BAJO</v>
      </c>
      <c r="R177" s="7">
        <v>10</v>
      </c>
      <c r="S177" s="7">
        <f t="shared" si="49"/>
        <v>0</v>
      </c>
      <c r="T177" s="7" t="str">
        <f t="shared" si="41"/>
        <v>IV</v>
      </c>
      <c r="U177" s="7" t="str">
        <f t="shared" si="42"/>
        <v>ACEPTABLE</v>
      </c>
      <c r="V177" s="9">
        <v>2</v>
      </c>
      <c r="W177" s="10" t="s">
        <v>382</v>
      </c>
      <c r="X177" s="10" t="s">
        <v>36</v>
      </c>
      <c r="Y177" s="10" t="s">
        <v>37</v>
      </c>
      <c r="Z177" s="10" t="s">
        <v>37</v>
      </c>
      <c r="AA177" s="9" t="s">
        <v>37</v>
      </c>
      <c r="AB177" s="11" t="s">
        <v>387</v>
      </c>
      <c r="AC177" s="9" t="s">
        <v>37</v>
      </c>
      <c r="AD177" s="9" t="s">
        <v>37</v>
      </c>
    </row>
    <row r="178" spans="1:30" s="20" customFormat="1" ht="90" x14ac:dyDescent="0.25">
      <c r="A178" s="7" t="s">
        <v>48</v>
      </c>
      <c r="B178" s="7" t="s">
        <v>264</v>
      </c>
      <c r="C178" s="7" t="s">
        <v>669</v>
      </c>
      <c r="D178" s="7" t="s">
        <v>76</v>
      </c>
      <c r="E178" s="7" t="s">
        <v>670</v>
      </c>
      <c r="F178" s="7" t="s">
        <v>32</v>
      </c>
      <c r="G178" s="8" t="s">
        <v>33</v>
      </c>
      <c r="H178" s="11" t="s">
        <v>43</v>
      </c>
      <c r="I178" s="11" t="s">
        <v>668</v>
      </c>
      <c r="J178" s="9" t="s">
        <v>46</v>
      </c>
      <c r="K178" s="9" t="s">
        <v>37</v>
      </c>
      <c r="L178" s="9" t="s">
        <v>286</v>
      </c>
      <c r="M178" s="9" t="s">
        <v>476</v>
      </c>
      <c r="N178" s="9">
        <v>1</v>
      </c>
      <c r="O178" s="7">
        <v>2</v>
      </c>
      <c r="P178" s="7">
        <f t="shared" si="39"/>
        <v>2</v>
      </c>
      <c r="Q178" s="7" t="str">
        <f t="shared" si="40"/>
        <v>BAJO</v>
      </c>
      <c r="R178" s="7">
        <v>10</v>
      </c>
      <c r="S178" s="7">
        <f t="shared" si="49"/>
        <v>20</v>
      </c>
      <c r="T178" s="7" t="str">
        <f t="shared" si="41"/>
        <v>IV</v>
      </c>
      <c r="U178" s="7" t="str">
        <f t="shared" si="42"/>
        <v>ACEPTABLE</v>
      </c>
      <c r="V178" s="9">
        <v>1</v>
      </c>
      <c r="W178" s="10" t="s">
        <v>382</v>
      </c>
      <c r="X178" s="10" t="s">
        <v>36</v>
      </c>
      <c r="Y178" s="10" t="s">
        <v>37</v>
      </c>
      <c r="Z178" s="10" t="s">
        <v>37</v>
      </c>
      <c r="AA178" s="9" t="s">
        <v>37</v>
      </c>
      <c r="AB178" s="11" t="s">
        <v>387</v>
      </c>
      <c r="AC178" s="9" t="s">
        <v>37</v>
      </c>
      <c r="AD178" s="9" t="s">
        <v>37</v>
      </c>
    </row>
    <row r="179" spans="1:30" ht="67.5" x14ac:dyDescent="0.25">
      <c r="A179" s="7" t="s">
        <v>48</v>
      </c>
      <c r="B179" s="7" t="s">
        <v>264</v>
      </c>
      <c r="C179" s="7" t="s">
        <v>671</v>
      </c>
      <c r="D179" s="7" t="s">
        <v>292</v>
      </c>
      <c r="E179" s="7" t="s">
        <v>672</v>
      </c>
      <c r="F179" s="7" t="s">
        <v>32</v>
      </c>
      <c r="G179" s="12" t="s">
        <v>372</v>
      </c>
      <c r="H179" s="11" t="s">
        <v>295</v>
      </c>
      <c r="I179" s="11" t="s">
        <v>673</v>
      </c>
      <c r="J179" s="9" t="s">
        <v>296</v>
      </c>
      <c r="K179" s="9" t="s">
        <v>37</v>
      </c>
      <c r="L179" s="9" t="s">
        <v>293</v>
      </c>
      <c r="M179" s="9" t="s">
        <v>294</v>
      </c>
      <c r="N179" s="9">
        <v>2</v>
      </c>
      <c r="O179" s="7">
        <v>2</v>
      </c>
      <c r="P179" s="7">
        <f t="shared" si="39"/>
        <v>4</v>
      </c>
      <c r="Q179" s="7" t="str">
        <f t="shared" si="40"/>
        <v>BAJO</v>
      </c>
      <c r="R179" s="7">
        <v>10</v>
      </c>
      <c r="S179" s="7">
        <v>20</v>
      </c>
      <c r="T179" s="7" t="str">
        <f t="shared" si="41"/>
        <v>IV</v>
      </c>
      <c r="U179" s="7" t="str">
        <f t="shared" si="42"/>
        <v>ACEPTABLE</v>
      </c>
      <c r="V179" s="9">
        <v>2</v>
      </c>
      <c r="W179" s="10" t="s">
        <v>422</v>
      </c>
      <c r="X179" s="10" t="s">
        <v>36</v>
      </c>
      <c r="Y179" s="10" t="s">
        <v>37</v>
      </c>
      <c r="Z179" s="10" t="s">
        <v>37</v>
      </c>
      <c r="AA179" s="9" t="s">
        <v>674</v>
      </c>
      <c r="AB179" s="9" t="s">
        <v>37</v>
      </c>
      <c r="AC179" s="9" t="s">
        <v>37</v>
      </c>
      <c r="AD179" s="9" t="s">
        <v>427</v>
      </c>
    </row>
    <row r="180" spans="1:30" ht="67.5" x14ac:dyDescent="0.25">
      <c r="A180" s="7" t="s">
        <v>48</v>
      </c>
      <c r="B180" s="7" t="s">
        <v>264</v>
      </c>
      <c r="C180" s="7" t="s">
        <v>671</v>
      </c>
      <c r="D180" s="7" t="s">
        <v>292</v>
      </c>
      <c r="E180" s="7" t="s">
        <v>675</v>
      </c>
      <c r="F180" s="7" t="s">
        <v>32</v>
      </c>
      <c r="G180" s="12" t="s">
        <v>372</v>
      </c>
      <c r="H180" s="11" t="s">
        <v>295</v>
      </c>
      <c r="I180" s="11" t="s">
        <v>673</v>
      </c>
      <c r="J180" s="9" t="s">
        <v>676</v>
      </c>
      <c r="K180" s="9" t="s">
        <v>37</v>
      </c>
      <c r="L180" s="9" t="s">
        <v>677</v>
      </c>
      <c r="M180" s="9" t="s">
        <v>107</v>
      </c>
      <c r="N180" s="9">
        <v>2</v>
      </c>
      <c r="O180" s="7">
        <v>2</v>
      </c>
      <c r="P180" s="7">
        <f t="shared" si="39"/>
        <v>4</v>
      </c>
      <c r="Q180" s="7" t="str">
        <f t="shared" si="40"/>
        <v>BAJO</v>
      </c>
      <c r="R180" s="7">
        <v>10</v>
      </c>
      <c r="S180" s="7">
        <v>20</v>
      </c>
      <c r="T180" s="7" t="str">
        <f t="shared" si="41"/>
        <v>IV</v>
      </c>
      <c r="U180" s="7" t="str">
        <f t="shared" si="42"/>
        <v>ACEPTABLE</v>
      </c>
      <c r="V180" s="9">
        <v>2</v>
      </c>
      <c r="W180" s="10" t="s">
        <v>144</v>
      </c>
      <c r="X180" s="10" t="s">
        <v>36</v>
      </c>
      <c r="Y180" s="10" t="s">
        <v>37</v>
      </c>
      <c r="Z180" s="10" t="s">
        <v>37</v>
      </c>
      <c r="AA180" s="9" t="s">
        <v>674</v>
      </c>
      <c r="AB180" s="9" t="s">
        <v>590</v>
      </c>
      <c r="AC180" s="9" t="s">
        <v>37</v>
      </c>
      <c r="AD180" s="9" t="s">
        <v>427</v>
      </c>
    </row>
    <row r="181" spans="1:30" ht="157.5" x14ac:dyDescent="0.25">
      <c r="A181" s="7" t="s">
        <v>48</v>
      </c>
      <c r="B181" s="7" t="s">
        <v>264</v>
      </c>
      <c r="C181" s="7" t="s">
        <v>297</v>
      </c>
      <c r="D181" s="7" t="s">
        <v>76</v>
      </c>
      <c r="E181" s="7" t="s">
        <v>678</v>
      </c>
      <c r="F181" s="7" t="s">
        <v>32</v>
      </c>
      <c r="G181" s="8" t="s">
        <v>33</v>
      </c>
      <c r="H181" s="11" t="s">
        <v>43</v>
      </c>
      <c r="I181" s="11" t="s">
        <v>56</v>
      </c>
      <c r="J181" s="9" t="s">
        <v>46</v>
      </c>
      <c r="K181" s="9" t="s">
        <v>37</v>
      </c>
      <c r="L181" s="9" t="s">
        <v>408</v>
      </c>
      <c r="M181" s="9" t="s">
        <v>47</v>
      </c>
      <c r="N181" s="9">
        <v>1</v>
      </c>
      <c r="O181" s="7">
        <v>2</v>
      </c>
      <c r="P181" s="7">
        <f t="shared" si="39"/>
        <v>2</v>
      </c>
      <c r="Q181" s="7" t="str">
        <f t="shared" si="40"/>
        <v>BAJO</v>
      </c>
      <c r="R181" s="7">
        <v>10</v>
      </c>
      <c r="S181" s="7">
        <f t="shared" ref="S181:S191" si="50">P181*R181</f>
        <v>20</v>
      </c>
      <c r="T181" s="7" t="str">
        <f t="shared" si="41"/>
        <v>IV</v>
      </c>
      <c r="U181" s="7" t="str">
        <f t="shared" si="42"/>
        <v>ACEPTABLE</v>
      </c>
      <c r="V181" s="9">
        <v>1</v>
      </c>
      <c r="W181" s="10" t="s">
        <v>382</v>
      </c>
      <c r="X181" s="10" t="s">
        <v>36</v>
      </c>
      <c r="Y181" s="10" t="s">
        <v>37</v>
      </c>
      <c r="Z181" s="10" t="s">
        <v>37</v>
      </c>
      <c r="AA181" s="9" t="s">
        <v>37</v>
      </c>
      <c r="AB181" s="11" t="s">
        <v>679</v>
      </c>
      <c r="AC181" s="9" t="s">
        <v>37</v>
      </c>
      <c r="AD181" s="9" t="s">
        <v>37</v>
      </c>
    </row>
    <row r="182" spans="1:30" ht="67.5" x14ac:dyDescent="0.25">
      <c r="A182" s="7" t="s">
        <v>48</v>
      </c>
      <c r="B182" s="7" t="s">
        <v>300</v>
      </c>
      <c r="C182" s="7" t="s">
        <v>680</v>
      </c>
      <c r="D182" s="7" t="s">
        <v>76</v>
      </c>
      <c r="E182" s="7" t="s">
        <v>298</v>
      </c>
      <c r="F182" s="7" t="s">
        <v>32</v>
      </c>
      <c r="G182" s="8" t="s">
        <v>33</v>
      </c>
      <c r="H182" s="11" t="s">
        <v>43</v>
      </c>
      <c r="I182" s="11" t="s">
        <v>56</v>
      </c>
      <c r="J182" s="9" t="s">
        <v>46</v>
      </c>
      <c r="K182" s="9" t="s">
        <v>37</v>
      </c>
      <c r="L182" s="9" t="s">
        <v>681</v>
      </c>
      <c r="M182" s="9" t="s">
        <v>47</v>
      </c>
      <c r="N182" s="9">
        <v>0</v>
      </c>
      <c r="O182" s="7">
        <v>2</v>
      </c>
      <c r="P182" s="7">
        <f t="shared" si="39"/>
        <v>0</v>
      </c>
      <c r="Q182" s="7" t="str">
        <f t="shared" si="40"/>
        <v>BAJO</v>
      </c>
      <c r="R182" s="7">
        <v>10</v>
      </c>
      <c r="S182" s="7">
        <f t="shared" si="50"/>
        <v>0</v>
      </c>
      <c r="T182" s="7" t="str">
        <f t="shared" si="41"/>
        <v>IV</v>
      </c>
      <c r="U182" s="7" t="str">
        <f t="shared" si="42"/>
        <v>ACEPTABLE</v>
      </c>
      <c r="V182" s="9">
        <v>233</v>
      </c>
      <c r="W182" s="10" t="s">
        <v>382</v>
      </c>
      <c r="X182" s="10" t="s">
        <v>36</v>
      </c>
      <c r="Y182" s="10" t="s">
        <v>37</v>
      </c>
      <c r="Z182" s="10" t="s">
        <v>37</v>
      </c>
      <c r="AA182" s="9" t="s">
        <v>37</v>
      </c>
      <c r="AB182" s="11" t="s">
        <v>387</v>
      </c>
      <c r="AC182" s="9" t="s">
        <v>37</v>
      </c>
      <c r="AD182" s="9" t="s">
        <v>37</v>
      </c>
    </row>
    <row r="183" spans="1:30" ht="123.75" x14ac:dyDescent="0.25">
      <c r="A183" s="7" t="s">
        <v>48</v>
      </c>
      <c r="B183" s="7" t="s">
        <v>300</v>
      </c>
      <c r="C183" s="7" t="s">
        <v>680</v>
      </c>
      <c r="D183" s="7" t="s">
        <v>262</v>
      </c>
      <c r="E183" s="7" t="s">
        <v>299</v>
      </c>
      <c r="F183" s="7" t="s">
        <v>32</v>
      </c>
      <c r="G183" s="8" t="s">
        <v>412</v>
      </c>
      <c r="H183" s="11" t="s">
        <v>477</v>
      </c>
      <c r="I183" s="11" t="s">
        <v>72</v>
      </c>
      <c r="J183" s="9" t="s">
        <v>38</v>
      </c>
      <c r="K183" s="9" t="s">
        <v>37</v>
      </c>
      <c r="L183" s="9" t="s">
        <v>478</v>
      </c>
      <c r="M183" s="9" t="s">
        <v>479</v>
      </c>
      <c r="N183" s="19">
        <v>2</v>
      </c>
      <c r="O183" s="18">
        <v>3</v>
      </c>
      <c r="P183" s="18">
        <f t="shared" si="39"/>
        <v>6</v>
      </c>
      <c r="Q183" s="7" t="str">
        <f t="shared" si="40"/>
        <v>MEDIO</v>
      </c>
      <c r="R183" s="7">
        <v>10</v>
      </c>
      <c r="S183" s="7">
        <f t="shared" si="50"/>
        <v>60</v>
      </c>
      <c r="T183" s="7" t="str">
        <f t="shared" si="41"/>
        <v>III</v>
      </c>
      <c r="U183" s="7" t="str">
        <f t="shared" si="42"/>
        <v>MEJORABLE</v>
      </c>
      <c r="V183" s="9">
        <v>2</v>
      </c>
      <c r="W183" s="10" t="s">
        <v>469</v>
      </c>
      <c r="X183" s="10" t="s">
        <v>36</v>
      </c>
      <c r="Y183" s="10" t="s">
        <v>37</v>
      </c>
      <c r="Z183" s="10" t="s">
        <v>37</v>
      </c>
      <c r="AA183" s="9" t="s">
        <v>66</v>
      </c>
      <c r="AB183" s="9" t="s">
        <v>725</v>
      </c>
      <c r="AC183" s="9" t="s">
        <v>37</v>
      </c>
      <c r="AD183" s="9" t="s">
        <v>481</v>
      </c>
    </row>
    <row r="184" spans="1:30" ht="67.5" x14ac:dyDescent="0.25">
      <c r="A184" s="7" t="s">
        <v>48</v>
      </c>
      <c r="B184" s="7" t="s">
        <v>300</v>
      </c>
      <c r="C184" s="7" t="s">
        <v>680</v>
      </c>
      <c r="D184" s="7" t="s">
        <v>136</v>
      </c>
      <c r="E184" s="7" t="s">
        <v>269</v>
      </c>
      <c r="F184" s="7" t="s">
        <v>32</v>
      </c>
      <c r="G184" s="12" t="s">
        <v>372</v>
      </c>
      <c r="H184" s="11" t="s">
        <v>588</v>
      </c>
      <c r="I184" s="11" t="s">
        <v>301</v>
      </c>
      <c r="J184" s="9" t="s">
        <v>589</v>
      </c>
      <c r="K184" s="9" t="s">
        <v>37</v>
      </c>
      <c r="L184" s="9" t="s">
        <v>85</v>
      </c>
      <c r="M184" s="9" t="s">
        <v>425</v>
      </c>
      <c r="N184" s="9">
        <v>0</v>
      </c>
      <c r="O184" s="7">
        <v>2</v>
      </c>
      <c r="P184" s="7">
        <f t="shared" si="39"/>
        <v>0</v>
      </c>
      <c r="Q184" s="7" t="str">
        <f t="shared" si="40"/>
        <v>BAJO</v>
      </c>
      <c r="R184" s="7">
        <v>10</v>
      </c>
      <c r="S184" s="7">
        <f t="shared" si="50"/>
        <v>0</v>
      </c>
      <c r="T184" s="7" t="str">
        <f t="shared" si="41"/>
        <v>IV</v>
      </c>
      <c r="U184" s="7" t="str">
        <f t="shared" si="42"/>
        <v>ACEPTABLE</v>
      </c>
      <c r="V184" s="9">
        <v>233</v>
      </c>
      <c r="W184" s="10" t="s">
        <v>144</v>
      </c>
      <c r="X184" s="10" t="s">
        <v>36</v>
      </c>
      <c r="Y184" s="10" t="s">
        <v>37</v>
      </c>
      <c r="Z184" s="10" t="s">
        <v>37</v>
      </c>
      <c r="AA184" s="9" t="s">
        <v>674</v>
      </c>
      <c r="AB184" s="9" t="s">
        <v>590</v>
      </c>
      <c r="AC184" s="9" t="s">
        <v>37</v>
      </c>
      <c r="AD184" s="9" t="s">
        <v>427</v>
      </c>
    </row>
    <row r="185" spans="1:30" ht="83.25" customHeight="1" x14ac:dyDescent="0.25">
      <c r="A185" s="7" t="s">
        <v>48</v>
      </c>
      <c r="B185" s="7" t="s">
        <v>300</v>
      </c>
      <c r="C185" s="7" t="s">
        <v>680</v>
      </c>
      <c r="D185" s="7" t="s">
        <v>262</v>
      </c>
      <c r="E185" s="7" t="s">
        <v>308</v>
      </c>
      <c r="F185" s="7" t="s">
        <v>32</v>
      </c>
      <c r="G185" s="12" t="s">
        <v>372</v>
      </c>
      <c r="H185" s="11" t="s">
        <v>99</v>
      </c>
      <c r="I185" s="11" t="s">
        <v>682</v>
      </c>
      <c r="J185" s="9" t="s">
        <v>296</v>
      </c>
      <c r="K185" s="9" t="s">
        <v>37</v>
      </c>
      <c r="L185" s="9" t="s">
        <v>426</v>
      </c>
      <c r="M185" s="9" t="s">
        <v>425</v>
      </c>
      <c r="N185" s="19">
        <v>3</v>
      </c>
      <c r="O185" s="18">
        <v>3</v>
      </c>
      <c r="P185" s="18">
        <f t="shared" si="39"/>
        <v>9</v>
      </c>
      <c r="Q185" s="7" t="str">
        <f t="shared" si="40"/>
        <v>ALTO</v>
      </c>
      <c r="R185" s="7">
        <v>20</v>
      </c>
      <c r="S185" s="7">
        <f t="shared" si="50"/>
        <v>180</v>
      </c>
      <c r="T185" s="7" t="str">
        <f t="shared" si="41"/>
        <v>II</v>
      </c>
      <c r="U185" s="7" t="str">
        <f t="shared" si="42"/>
        <v>NO ACEPTABLE O ACEPTABLE CON CONTROL ESPECIFICO</v>
      </c>
      <c r="V185" s="9">
        <v>233</v>
      </c>
      <c r="W185" s="10" t="s">
        <v>35</v>
      </c>
      <c r="X185" s="10" t="s">
        <v>36</v>
      </c>
      <c r="Y185" s="10" t="s">
        <v>37</v>
      </c>
      <c r="Z185" s="10" t="s">
        <v>37</v>
      </c>
      <c r="AA185" s="9" t="s">
        <v>423</v>
      </c>
      <c r="AB185" s="9" t="s">
        <v>665</v>
      </c>
      <c r="AC185" s="9" t="s">
        <v>37</v>
      </c>
      <c r="AD185" s="9" t="s">
        <v>427</v>
      </c>
    </row>
    <row r="186" spans="1:30" ht="112.5" x14ac:dyDescent="0.25">
      <c r="A186" s="7" t="s">
        <v>48</v>
      </c>
      <c r="B186" s="7" t="s">
        <v>300</v>
      </c>
      <c r="C186" s="7" t="s">
        <v>680</v>
      </c>
      <c r="D186" s="7" t="s">
        <v>262</v>
      </c>
      <c r="E186" s="7" t="s">
        <v>302</v>
      </c>
      <c r="F186" s="7" t="s">
        <v>32</v>
      </c>
      <c r="G186" s="12" t="s">
        <v>372</v>
      </c>
      <c r="H186" s="11" t="s">
        <v>99</v>
      </c>
      <c r="I186" s="11" t="s">
        <v>682</v>
      </c>
      <c r="J186" s="9" t="s">
        <v>296</v>
      </c>
      <c r="K186" s="9" t="s">
        <v>37</v>
      </c>
      <c r="L186" s="9" t="s">
        <v>426</v>
      </c>
      <c r="M186" s="9" t="s">
        <v>425</v>
      </c>
      <c r="N186" s="19">
        <v>3</v>
      </c>
      <c r="O186" s="18">
        <v>3</v>
      </c>
      <c r="P186" s="18">
        <f t="shared" si="39"/>
        <v>9</v>
      </c>
      <c r="Q186" s="7" t="str">
        <f t="shared" si="40"/>
        <v>ALTO</v>
      </c>
      <c r="R186" s="7">
        <v>20</v>
      </c>
      <c r="S186" s="7">
        <f t="shared" si="50"/>
        <v>180</v>
      </c>
      <c r="T186" s="7" t="str">
        <f t="shared" si="41"/>
        <v>II</v>
      </c>
      <c r="U186" s="7" t="str">
        <f t="shared" si="42"/>
        <v>NO ACEPTABLE O ACEPTABLE CON CONTROL ESPECIFICO</v>
      </c>
      <c r="V186" s="9">
        <v>233</v>
      </c>
      <c r="W186" s="10" t="s">
        <v>35</v>
      </c>
      <c r="X186" s="10" t="s">
        <v>36</v>
      </c>
      <c r="Y186" s="10" t="s">
        <v>37</v>
      </c>
      <c r="Z186" s="10" t="s">
        <v>37</v>
      </c>
      <c r="AA186" s="9" t="s">
        <v>423</v>
      </c>
      <c r="AB186" s="9" t="s">
        <v>665</v>
      </c>
      <c r="AC186" s="9" t="s">
        <v>37</v>
      </c>
      <c r="AD186" s="9" t="s">
        <v>427</v>
      </c>
    </row>
    <row r="187" spans="1:30" ht="67.5" x14ac:dyDescent="0.25">
      <c r="A187" s="7" t="s">
        <v>48</v>
      </c>
      <c r="B187" s="7" t="s">
        <v>300</v>
      </c>
      <c r="C187" s="7" t="s">
        <v>680</v>
      </c>
      <c r="D187" s="7" t="s">
        <v>262</v>
      </c>
      <c r="E187" s="7" t="s">
        <v>302</v>
      </c>
      <c r="F187" s="7" t="s">
        <v>32</v>
      </c>
      <c r="G187" s="8" t="s">
        <v>33</v>
      </c>
      <c r="H187" s="11" t="s">
        <v>43</v>
      </c>
      <c r="I187" s="11" t="s">
        <v>303</v>
      </c>
      <c r="J187" s="9" t="s">
        <v>46</v>
      </c>
      <c r="K187" s="9" t="s">
        <v>37</v>
      </c>
      <c r="L187" s="9" t="s">
        <v>286</v>
      </c>
      <c r="M187" s="9" t="s">
        <v>47</v>
      </c>
      <c r="N187" s="19">
        <v>1</v>
      </c>
      <c r="O187" s="18">
        <v>3</v>
      </c>
      <c r="P187" s="18">
        <f t="shared" si="39"/>
        <v>3</v>
      </c>
      <c r="Q187" s="7" t="str">
        <f t="shared" si="40"/>
        <v>BAJO</v>
      </c>
      <c r="R187" s="7">
        <v>10</v>
      </c>
      <c r="S187" s="7">
        <f t="shared" si="50"/>
        <v>30</v>
      </c>
      <c r="T187" s="7" t="str">
        <f t="shared" si="41"/>
        <v>III</v>
      </c>
      <c r="U187" s="7" t="str">
        <f t="shared" si="42"/>
        <v>MEJORABLE</v>
      </c>
      <c r="V187" s="9">
        <v>233</v>
      </c>
      <c r="W187" s="10" t="s">
        <v>382</v>
      </c>
      <c r="X187" s="10" t="s">
        <v>36</v>
      </c>
      <c r="Y187" s="10" t="s">
        <v>37</v>
      </c>
      <c r="Z187" s="10" t="s">
        <v>37</v>
      </c>
      <c r="AA187" s="9" t="s">
        <v>37</v>
      </c>
      <c r="AB187" s="11" t="s">
        <v>387</v>
      </c>
      <c r="AC187" s="9" t="s">
        <v>37</v>
      </c>
      <c r="AD187" s="9" t="s">
        <v>37</v>
      </c>
    </row>
    <row r="188" spans="1:30" ht="56.25" x14ac:dyDescent="0.25">
      <c r="A188" s="7" t="s">
        <v>48</v>
      </c>
      <c r="B188" s="7" t="s">
        <v>300</v>
      </c>
      <c r="C188" s="7" t="s">
        <v>680</v>
      </c>
      <c r="D188" s="7" t="s">
        <v>262</v>
      </c>
      <c r="E188" s="7" t="s">
        <v>304</v>
      </c>
      <c r="F188" s="7" t="s">
        <v>32</v>
      </c>
      <c r="G188" s="8" t="s">
        <v>33</v>
      </c>
      <c r="H188" s="11" t="s">
        <v>43</v>
      </c>
      <c r="I188" s="11" t="s">
        <v>683</v>
      </c>
      <c r="J188" s="9" t="s">
        <v>46</v>
      </c>
      <c r="K188" s="9" t="s">
        <v>37</v>
      </c>
      <c r="L188" s="9" t="s">
        <v>37</v>
      </c>
      <c r="M188" s="9" t="s">
        <v>47</v>
      </c>
      <c r="N188" s="9">
        <v>1</v>
      </c>
      <c r="O188" s="7">
        <v>2</v>
      </c>
      <c r="P188" s="7">
        <f t="shared" si="39"/>
        <v>2</v>
      </c>
      <c r="Q188" s="7" t="str">
        <f t="shared" si="40"/>
        <v>BAJO</v>
      </c>
      <c r="R188" s="7">
        <v>10</v>
      </c>
      <c r="S188" s="7">
        <f t="shared" si="50"/>
        <v>20</v>
      </c>
      <c r="T188" s="7" t="str">
        <f t="shared" si="41"/>
        <v>IV</v>
      </c>
      <c r="U188" s="7" t="str">
        <f t="shared" si="42"/>
        <v>ACEPTABLE</v>
      </c>
      <c r="V188" s="9">
        <v>233</v>
      </c>
      <c r="W188" s="10" t="s">
        <v>382</v>
      </c>
      <c r="X188" s="10" t="s">
        <v>36</v>
      </c>
      <c r="Y188" s="10" t="s">
        <v>37</v>
      </c>
      <c r="Z188" s="10" t="s">
        <v>37</v>
      </c>
      <c r="AA188" s="9" t="s">
        <v>37</v>
      </c>
      <c r="AB188" s="11" t="s">
        <v>390</v>
      </c>
      <c r="AC188" s="9" t="s">
        <v>37</v>
      </c>
      <c r="AD188" s="9" t="s">
        <v>37</v>
      </c>
    </row>
    <row r="189" spans="1:30" ht="67.5" x14ac:dyDescent="0.25">
      <c r="A189" s="7" t="s">
        <v>48</v>
      </c>
      <c r="B189" s="7" t="s">
        <v>300</v>
      </c>
      <c r="C189" s="7" t="s">
        <v>680</v>
      </c>
      <c r="D189" s="7" t="s">
        <v>262</v>
      </c>
      <c r="E189" s="7" t="s">
        <v>305</v>
      </c>
      <c r="F189" s="7" t="s">
        <v>32</v>
      </c>
      <c r="G189" s="8" t="s">
        <v>33</v>
      </c>
      <c r="H189" s="11" t="s">
        <v>43</v>
      </c>
      <c r="I189" s="11" t="s">
        <v>303</v>
      </c>
      <c r="J189" s="9" t="s">
        <v>46</v>
      </c>
      <c r="K189" s="9" t="s">
        <v>37</v>
      </c>
      <c r="L189" s="9" t="s">
        <v>37</v>
      </c>
      <c r="M189" s="9" t="s">
        <v>47</v>
      </c>
      <c r="N189" s="9">
        <v>1</v>
      </c>
      <c r="O189" s="7">
        <v>2</v>
      </c>
      <c r="P189" s="7">
        <f t="shared" si="39"/>
        <v>2</v>
      </c>
      <c r="Q189" s="7" t="str">
        <f t="shared" si="40"/>
        <v>BAJO</v>
      </c>
      <c r="R189" s="7">
        <v>10</v>
      </c>
      <c r="S189" s="7">
        <f t="shared" si="50"/>
        <v>20</v>
      </c>
      <c r="T189" s="7" t="str">
        <f t="shared" si="41"/>
        <v>IV</v>
      </c>
      <c r="U189" s="7" t="str">
        <f t="shared" si="42"/>
        <v>ACEPTABLE</v>
      </c>
      <c r="V189" s="9">
        <v>233</v>
      </c>
      <c r="W189" s="10" t="s">
        <v>382</v>
      </c>
      <c r="X189" s="10" t="s">
        <v>36</v>
      </c>
      <c r="Y189" s="10" t="s">
        <v>37</v>
      </c>
      <c r="Z189" s="10" t="s">
        <v>37</v>
      </c>
      <c r="AA189" s="9" t="s">
        <v>37</v>
      </c>
      <c r="AB189" s="11" t="s">
        <v>387</v>
      </c>
      <c r="AC189" s="9" t="s">
        <v>37</v>
      </c>
      <c r="AD189" s="9" t="s">
        <v>37</v>
      </c>
    </row>
    <row r="190" spans="1:30" ht="53.25" customHeight="1" x14ac:dyDescent="0.25">
      <c r="A190" s="7" t="s">
        <v>48</v>
      </c>
      <c r="B190" s="7" t="s">
        <v>300</v>
      </c>
      <c r="C190" s="7" t="s">
        <v>680</v>
      </c>
      <c r="D190" s="7" t="s">
        <v>262</v>
      </c>
      <c r="E190" s="7" t="s">
        <v>306</v>
      </c>
      <c r="F190" s="7" t="s">
        <v>32</v>
      </c>
      <c r="G190" s="8" t="s">
        <v>33</v>
      </c>
      <c r="H190" s="11" t="s">
        <v>43</v>
      </c>
      <c r="I190" s="11" t="s">
        <v>303</v>
      </c>
      <c r="J190" s="9" t="s">
        <v>46</v>
      </c>
      <c r="K190" s="9" t="s">
        <v>37</v>
      </c>
      <c r="L190" s="9" t="s">
        <v>409</v>
      </c>
      <c r="M190" s="9" t="s">
        <v>47</v>
      </c>
      <c r="N190" s="9">
        <v>1</v>
      </c>
      <c r="O190" s="7">
        <v>2</v>
      </c>
      <c r="P190" s="7">
        <f t="shared" si="39"/>
        <v>2</v>
      </c>
      <c r="Q190" s="7" t="str">
        <f t="shared" si="40"/>
        <v>BAJO</v>
      </c>
      <c r="R190" s="7">
        <v>10</v>
      </c>
      <c r="S190" s="7">
        <f t="shared" si="50"/>
        <v>20</v>
      </c>
      <c r="T190" s="7" t="str">
        <f t="shared" si="41"/>
        <v>IV</v>
      </c>
      <c r="U190" s="7" t="str">
        <f t="shared" si="42"/>
        <v>ACEPTABLE</v>
      </c>
      <c r="V190" s="9">
        <v>233</v>
      </c>
      <c r="W190" s="10" t="s">
        <v>382</v>
      </c>
      <c r="X190" s="10" t="s">
        <v>36</v>
      </c>
      <c r="Y190" s="10" t="s">
        <v>37</v>
      </c>
      <c r="Z190" s="10" t="s">
        <v>37</v>
      </c>
      <c r="AA190" s="9" t="s">
        <v>37</v>
      </c>
      <c r="AB190" s="11" t="s">
        <v>387</v>
      </c>
      <c r="AC190" s="9" t="s">
        <v>37</v>
      </c>
      <c r="AD190" s="9" t="s">
        <v>37</v>
      </c>
    </row>
    <row r="191" spans="1:30" ht="41.25" customHeight="1" x14ac:dyDescent="0.25">
      <c r="A191" s="7" t="s">
        <v>48</v>
      </c>
      <c r="B191" s="7" t="s">
        <v>300</v>
      </c>
      <c r="C191" s="7" t="s">
        <v>684</v>
      </c>
      <c r="D191" s="7" t="s">
        <v>309</v>
      </c>
      <c r="E191" s="7" t="s">
        <v>310</v>
      </c>
      <c r="F191" s="7" t="s">
        <v>32</v>
      </c>
      <c r="G191" s="8" t="s">
        <v>33</v>
      </c>
      <c r="H191" s="11" t="s">
        <v>43</v>
      </c>
      <c r="I191" s="11" t="s">
        <v>303</v>
      </c>
      <c r="J191" s="9" t="s">
        <v>46</v>
      </c>
      <c r="K191" s="9" t="s">
        <v>37</v>
      </c>
      <c r="L191" s="9" t="s">
        <v>307</v>
      </c>
      <c r="M191" s="9" t="s">
        <v>47</v>
      </c>
      <c r="N191" s="9">
        <v>1</v>
      </c>
      <c r="O191" s="7">
        <v>2</v>
      </c>
      <c r="P191" s="7">
        <f t="shared" si="39"/>
        <v>2</v>
      </c>
      <c r="Q191" s="7" t="str">
        <f t="shared" si="40"/>
        <v>BAJO</v>
      </c>
      <c r="R191" s="7">
        <v>10</v>
      </c>
      <c r="S191" s="7">
        <f t="shared" si="50"/>
        <v>20</v>
      </c>
      <c r="T191" s="7" t="str">
        <f t="shared" si="41"/>
        <v>IV</v>
      </c>
      <c r="U191" s="7" t="str">
        <f t="shared" si="42"/>
        <v>ACEPTABLE</v>
      </c>
      <c r="V191" s="9">
        <v>233</v>
      </c>
      <c r="W191" s="10" t="s">
        <v>382</v>
      </c>
      <c r="X191" s="10" t="s">
        <v>36</v>
      </c>
      <c r="Y191" s="10" t="s">
        <v>37</v>
      </c>
      <c r="Z191" s="10" t="s">
        <v>37</v>
      </c>
      <c r="AA191" s="9" t="s">
        <v>37</v>
      </c>
      <c r="AB191" s="11" t="s">
        <v>387</v>
      </c>
      <c r="AC191" s="9" t="s">
        <v>37</v>
      </c>
      <c r="AD191" s="9" t="s">
        <v>37</v>
      </c>
    </row>
    <row r="192" spans="1:30" ht="112.5" x14ac:dyDescent="0.25">
      <c r="A192" s="7" t="s">
        <v>48</v>
      </c>
      <c r="B192" s="7" t="s">
        <v>300</v>
      </c>
      <c r="C192" s="7" t="s">
        <v>684</v>
      </c>
      <c r="D192" s="7" t="s">
        <v>309</v>
      </c>
      <c r="E192" s="7" t="s">
        <v>311</v>
      </c>
      <c r="F192" s="7" t="s">
        <v>32</v>
      </c>
      <c r="G192" s="12" t="s">
        <v>372</v>
      </c>
      <c r="H192" s="11" t="s">
        <v>99</v>
      </c>
      <c r="I192" s="11" t="s">
        <v>682</v>
      </c>
      <c r="J192" s="9" t="s">
        <v>676</v>
      </c>
      <c r="K192" s="9" t="s">
        <v>37</v>
      </c>
      <c r="L192" s="9" t="s">
        <v>426</v>
      </c>
      <c r="M192" s="9" t="s">
        <v>425</v>
      </c>
      <c r="N192" s="19">
        <v>3</v>
      </c>
      <c r="O192" s="18">
        <v>3</v>
      </c>
      <c r="P192" s="18">
        <f t="shared" si="39"/>
        <v>9</v>
      </c>
      <c r="Q192" s="7" t="str">
        <f t="shared" si="40"/>
        <v>ALTO</v>
      </c>
      <c r="R192" s="7">
        <v>20</v>
      </c>
      <c r="S192" s="7">
        <f>P192*R192</f>
        <v>180</v>
      </c>
      <c r="T192" s="7" t="str">
        <f t="shared" si="41"/>
        <v>II</v>
      </c>
      <c r="U192" s="7" t="str">
        <f t="shared" si="42"/>
        <v>NO ACEPTABLE O ACEPTABLE CON CONTROL ESPECIFICO</v>
      </c>
      <c r="V192" s="9">
        <v>233</v>
      </c>
      <c r="W192" s="10" t="s">
        <v>422</v>
      </c>
      <c r="X192" s="10" t="s">
        <v>36</v>
      </c>
      <c r="Y192" s="10" t="s">
        <v>37</v>
      </c>
      <c r="Z192" s="10" t="s">
        <v>37</v>
      </c>
      <c r="AA192" s="9" t="s">
        <v>423</v>
      </c>
      <c r="AB192" s="9" t="s">
        <v>37</v>
      </c>
      <c r="AC192" s="9" t="s">
        <v>37</v>
      </c>
      <c r="AD192" s="9" t="s">
        <v>424</v>
      </c>
    </row>
    <row r="193" spans="1:33" ht="78.75" x14ac:dyDescent="0.25">
      <c r="A193" s="7" t="s">
        <v>48</v>
      </c>
      <c r="B193" s="7" t="s">
        <v>300</v>
      </c>
      <c r="C193" s="7" t="s">
        <v>684</v>
      </c>
      <c r="D193" s="7" t="s">
        <v>309</v>
      </c>
      <c r="E193" s="7" t="s">
        <v>312</v>
      </c>
      <c r="F193" s="7" t="s">
        <v>32</v>
      </c>
      <c r="G193" s="11" t="s">
        <v>111</v>
      </c>
      <c r="H193" s="11" t="s">
        <v>383</v>
      </c>
      <c r="I193" s="11" t="s">
        <v>685</v>
      </c>
      <c r="J193" s="9" t="s">
        <v>217</v>
      </c>
      <c r="K193" s="9" t="s">
        <v>37</v>
      </c>
      <c r="L193" s="9" t="s">
        <v>218</v>
      </c>
      <c r="M193" s="9" t="s">
        <v>219</v>
      </c>
      <c r="N193" s="9">
        <v>2</v>
      </c>
      <c r="O193" s="7">
        <v>2</v>
      </c>
      <c r="P193" s="7">
        <f t="shared" si="39"/>
        <v>4</v>
      </c>
      <c r="Q193" s="7" t="str">
        <f t="shared" si="40"/>
        <v>BAJO</v>
      </c>
      <c r="R193" s="7">
        <v>10</v>
      </c>
      <c r="S193" s="7">
        <f t="shared" ref="S193:S195" si="51">P193*R193</f>
        <v>40</v>
      </c>
      <c r="T193" s="7" t="str">
        <f t="shared" si="41"/>
        <v>III</v>
      </c>
      <c r="U193" s="7" t="str">
        <f t="shared" si="42"/>
        <v>MEJORABLE</v>
      </c>
      <c r="V193" s="9">
        <v>2</v>
      </c>
      <c r="W193" s="10" t="s">
        <v>469</v>
      </c>
      <c r="X193" s="10" t="s">
        <v>36</v>
      </c>
      <c r="Y193" s="10" t="s">
        <v>37</v>
      </c>
      <c r="Z193" s="10" t="s">
        <v>37</v>
      </c>
      <c r="AA193" s="9" t="s">
        <v>37</v>
      </c>
      <c r="AB193" s="9" t="s">
        <v>37</v>
      </c>
      <c r="AC193" s="9" t="s">
        <v>37</v>
      </c>
      <c r="AD193" s="9" t="s">
        <v>37</v>
      </c>
      <c r="AG193" t="s">
        <v>722</v>
      </c>
    </row>
    <row r="194" spans="1:33" ht="67.5" x14ac:dyDescent="0.25">
      <c r="A194" s="7" t="s">
        <v>48</v>
      </c>
      <c r="B194" s="7" t="s">
        <v>300</v>
      </c>
      <c r="C194" s="7" t="s">
        <v>684</v>
      </c>
      <c r="D194" s="7" t="s">
        <v>314</v>
      </c>
      <c r="E194" s="7" t="s">
        <v>313</v>
      </c>
      <c r="F194" s="7" t="s">
        <v>32</v>
      </c>
      <c r="G194" s="8" t="s">
        <v>33</v>
      </c>
      <c r="H194" s="11" t="s">
        <v>43</v>
      </c>
      <c r="I194" s="11" t="s">
        <v>303</v>
      </c>
      <c r="J194" s="9" t="s">
        <v>46</v>
      </c>
      <c r="K194" s="9" t="s">
        <v>37</v>
      </c>
      <c r="L194" s="9" t="s">
        <v>307</v>
      </c>
      <c r="M194" s="9" t="s">
        <v>47</v>
      </c>
      <c r="N194" s="9">
        <v>1</v>
      </c>
      <c r="O194" s="7">
        <v>2</v>
      </c>
      <c r="P194" s="7">
        <f t="shared" si="39"/>
        <v>2</v>
      </c>
      <c r="Q194" s="7" t="str">
        <f t="shared" si="40"/>
        <v>BAJO</v>
      </c>
      <c r="R194" s="7">
        <v>10</v>
      </c>
      <c r="S194" s="7">
        <f t="shared" si="51"/>
        <v>20</v>
      </c>
      <c r="T194" s="7" t="str">
        <f t="shared" si="41"/>
        <v>IV</v>
      </c>
      <c r="U194" s="7" t="str">
        <f t="shared" si="42"/>
        <v>ACEPTABLE</v>
      </c>
      <c r="V194" s="9">
        <v>233</v>
      </c>
      <c r="W194" s="10" t="s">
        <v>382</v>
      </c>
      <c r="X194" s="10" t="s">
        <v>36</v>
      </c>
      <c r="Y194" s="10" t="s">
        <v>37</v>
      </c>
      <c r="Z194" s="10" t="s">
        <v>37</v>
      </c>
      <c r="AA194" s="9" t="s">
        <v>37</v>
      </c>
      <c r="AB194" s="11" t="s">
        <v>387</v>
      </c>
      <c r="AC194" s="9" t="s">
        <v>37</v>
      </c>
      <c r="AD194" s="9" t="s">
        <v>37</v>
      </c>
    </row>
    <row r="195" spans="1:33" ht="78.75" x14ac:dyDescent="0.25">
      <c r="A195" s="7" t="s">
        <v>48</v>
      </c>
      <c r="B195" s="7" t="s">
        <v>300</v>
      </c>
      <c r="C195" s="7" t="s">
        <v>381</v>
      </c>
      <c r="D195" s="7" t="s">
        <v>76</v>
      </c>
      <c r="E195" s="7" t="s">
        <v>686</v>
      </c>
      <c r="F195" s="7" t="s">
        <v>32</v>
      </c>
      <c r="G195" s="8" t="s">
        <v>33</v>
      </c>
      <c r="H195" s="11" t="s">
        <v>43</v>
      </c>
      <c r="I195" s="11" t="s">
        <v>303</v>
      </c>
      <c r="J195" s="9" t="s">
        <v>46</v>
      </c>
      <c r="K195" s="9" t="s">
        <v>37</v>
      </c>
      <c r="L195" s="9" t="s">
        <v>307</v>
      </c>
      <c r="M195" s="9" t="s">
        <v>47</v>
      </c>
      <c r="N195" s="9">
        <v>1</v>
      </c>
      <c r="O195" s="7">
        <v>2</v>
      </c>
      <c r="P195" s="7">
        <f t="shared" si="39"/>
        <v>2</v>
      </c>
      <c r="Q195" s="7" t="str">
        <f t="shared" si="40"/>
        <v>BAJO</v>
      </c>
      <c r="R195" s="7">
        <v>10</v>
      </c>
      <c r="S195" s="7">
        <f t="shared" si="51"/>
        <v>20</v>
      </c>
      <c r="T195" s="7" t="str">
        <f t="shared" si="41"/>
        <v>IV</v>
      </c>
      <c r="U195" s="7" t="str">
        <f t="shared" si="42"/>
        <v>ACEPTABLE</v>
      </c>
      <c r="V195" s="9">
        <v>1</v>
      </c>
      <c r="W195" s="10" t="s">
        <v>382</v>
      </c>
      <c r="X195" s="10" t="s">
        <v>36</v>
      </c>
      <c r="Y195" s="10" t="s">
        <v>37</v>
      </c>
      <c r="Z195" s="10" t="s">
        <v>37</v>
      </c>
      <c r="AA195" s="9" t="s">
        <v>37</v>
      </c>
      <c r="AB195" s="11" t="s">
        <v>387</v>
      </c>
      <c r="AC195" s="9" t="s">
        <v>37</v>
      </c>
      <c r="AD195" s="9" t="s">
        <v>37</v>
      </c>
    </row>
    <row r="196" spans="1:33" ht="112.5" x14ac:dyDescent="0.25">
      <c r="A196" s="7" t="s">
        <v>48</v>
      </c>
      <c r="B196" s="7" t="s">
        <v>300</v>
      </c>
      <c r="C196" s="7" t="s">
        <v>381</v>
      </c>
      <c r="D196" s="7" t="s">
        <v>315</v>
      </c>
      <c r="E196" s="7" t="s">
        <v>316</v>
      </c>
      <c r="F196" s="7" t="s">
        <v>32</v>
      </c>
      <c r="G196" s="12" t="s">
        <v>372</v>
      </c>
      <c r="H196" s="11" t="s">
        <v>99</v>
      </c>
      <c r="I196" s="11" t="s">
        <v>682</v>
      </c>
      <c r="J196" s="9" t="s">
        <v>676</v>
      </c>
      <c r="K196" s="9" t="s">
        <v>37</v>
      </c>
      <c r="L196" s="9" t="s">
        <v>426</v>
      </c>
      <c r="M196" s="9" t="s">
        <v>425</v>
      </c>
      <c r="N196" s="19">
        <v>3</v>
      </c>
      <c r="O196" s="18">
        <v>3</v>
      </c>
      <c r="P196" s="18">
        <f t="shared" si="39"/>
        <v>9</v>
      </c>
      <c r="Q196" s="7" t="str">
        <f t="shared" si="40"/>
        <v>ALTO</v>
      </c>
      <c r="R196" s="7">
        <v>20</v>
      </c>
      <c r="S196" s="7">
        <f>P196*R196</f>
        <v>180</v>
      </c>
      <c r="T196" s="7" t="str">
        <f t="shared" si="41"/>
        <v>II</v>
      </c>
      <c r="U196" s="7" t="str">
        <f t="shared" si="42"/>
        <v>NO ACEPTABLE O ACEPTABLE CON CONTROL ESPECIFICO</v>
      </c>
      <c r="V196" s="9">
        <v>1</v>
      </c>
      <c r="W196" s="10" t="s">
        <v>422</v>
      </c>
      <c r="X196" s="10" t="s">
        <v>36</v>
      </c>
      <c r="Y196" s="10" t="s">
        <v>37</v>
      </c>
      <c r="Z196" s="10" t="s">
        <v>37</v>
      </c>
      <c r="AA196" s="9" t="s">
        <v>423</v>
      </c>
      <c r="AB196" s="9" t="s">
        <v>37</v>
      </c>
      <c r="AC196" s="9" t="s">
        <v>37</v>
      </c>
      <c r="AD196" s="9" t="s">
        <v>424</v>
      </c>
    </row>
    <row r="197" spans="1:33" ht="112.5" x14ac:dyDescent="0.25">
      <c r="A197" s="7" t="s">
        <v>48</v>
      </c>
      <c r="B197" s="7" t="s">
        <v>300</v>
      </c>
      <c r="C197" s="7" t="s">
        <v>317</v>
      </c>
      <c r="D197" s="7" t="s">
        <v>76</v>
      </c>
      <c r="E197" s="7" t="s">
        <v>687</v>
      </c>
      <c r="F197" s="7" t="s">
        <v>32</v>
      </c>
      <c r="G197" s="8" t="s">
        <v>33</v>
      </c>
      <c r="H197" s="11" t="s">
        <v>43</v>
      </c>
      <c r="I197" s="11" t="s">
        <v>303</v>
      </c>
      <c r="J197" s="9" t="s">
        <v>46</v>
      </c>
      <c r="K197" s="9" t="s">
        <v>37</v>
      </c>
      <c r="L197" s="9" t="s">
        <v>392</v>
      </c>
      <c r="M197" s="9" t="s">
        <v>47</v>
      </c>
      <c r="N197" s="9">
        <v>1</v>
      </c>
      <c r="O197" s="7">
        <v>2</v>
      </c>
      <c r="P197" s="7">
        <f t="shared" si="39"/>
        <v>2</v>
      </c>
      <c r="Q197" s="7" t="str">
        <f t="shared" si="40"/>
        <v>BAJO</v>
      </c>
      <c r="R197" s="7">
        <v>10</v>
      </c>
      <c r="S197" s="7">
        <f t="shared" ref="S197:S203" si="52">P197*R197</f>
        <v>20</v>
      </c>
      <c r="T197" s="7" t="str">
        <f t="shared" si="41"/>
        <v>IV</v>
      </c>
      <c r="U197" s="7" t="str">
        <f t="shared" si="42"/>
        <v>ACEPTABLE</v>
      </c>
      <c r="V197" s="9">
        <v>233</v>
      </c>
      <c r="W197" s="10" t="s">
        <v>382</v>
      </c>
      <c r="X197" s="10" t="s">
        <v>36</v>
      </c>
      <c r="Y197" s="10" t="s">
        <v>37</v>
      </c>
      <c r="Z197" s="10" t="s">
        <v>37</v>
      </c>
      <c r="AA197" s="9" t="s">
        <v>37</v>
      </c>
      <c r="AB197" s="11" t="s">
        <v>387</v>
      </c>
      <c r="AC197" s="9" t="s">
        <v>37</v>
      </c>
      <c r="AD197" s="9" t="s">
        <v>37</v>
      </c>
    </row>
    <row r="198" spans="1:33" ht="78.75" x14ac:dyDescent="0.25">
      <c r="A198" s="7" t="s">
        <v>48</v>
      </c>
      <c r="B198" s="7" t="s">
        <v>318</v>
      </c>
      <c r="C198" s="7" t="s">
        <v>381</v>
      </c>
      <c r="D198" s="7" t="s">
        <v>320</v>
      </c>
      <c r="E198" s="7" t="s">
        <v>319</v>
      </c>
      <c r="F198" s="7" t="s">
        <v>32</v>
      </c>
      <c r="G198" s="8" t="s">
        <v>33</v>
      </c>
      <c r="H198" s="11" t="s">
        <v>43</v>
      </c>
      <c r="I198" s="11" t="s">
        <v>688</v>
      </c>
      <c r="J198" s="9" t="s">
        <v>46</v>
      </c>
      <c r="K198" s="9" t="s">
        <v>37</v>
      </c>
      <c r="L198" s="9" t="s">
        <v>410</v>
      </c>
      <c r="M198" s="9" t="s">
        <v>321</v>
      </c>
      <c r="N198" s="9">
        <v>1</v>
      </c>
      <c r="O198" s="7">
        <v>2</v>
      </c>
      <c r="P198" s="7">
        <f t="shared" si="39"/>
        <v>2</v>
      </c>
      <c r="Q198" s="7" t="str">
        <f t="shared" si="40"/>
        <v>BAJO</v>
      </c>
      <c r="R198" s="7">
        <v>10</v>
      </c>
      <c r="S198" s="7">
        <f t="shared" si="52"/>
        <v>20</v>
      </c>
      <c r="T198" s="7" t="str">
        <f t="shared" si="41"/>
        <v>IV</v>
      </c>
      <c r="U198" s="7" t="str">
        <f t="shared" si="42"/>
        <v>ACEPTABLE</v>
      </c>
      <c r="V198" s="9">
        <v>3</v>
      </c>
      <c r="W198" s="10" t="s">
        <v>382</v>
      </c>
      <c r="X198" s="10" t="s">
        <v>36</v>
      </c>
      <c r="Y198" s="10" t="s">
        <v>37</v>
      </c>
      <c r="Z198" s="10" t="s">
        <v>37</v>
      </c>
      <c r="AA198" s="9" t="s">
        <v>37</v>
      </c>
      <c r="AB198" s="11" t="s">
        <v>379</v>
      </c>
      <c r="AC198" s="9" t="s">
        <v>37</v>
      </c>
      <c r="AD198" s="9" t="s">
        <v>37</v>
      </c>
    </row>
    <row r="199" spans="1:33" ht="67.5" x14ac:dyDescent="0.25">
      <c r="A199" s="7" t="s">
        <v>48</v>
      </c>
      <c r="B199" s="7" t="s">
        <v>318</v>
      </c>
      <c r="C199" s="7" t="s">
        <v>381</v>
      </c>
      <c r="D199" s="7" t="s">
        <v>76</v>
      </c>
      <c r="E199" s="7" t="s">
        <v>323</v>
      </c>
      <c r="F199" s="7" t="s">
        <v>32</v>
      </c>
      <c r="G199" s="8" t="s">
        <v>33</v>
      </c>
      <c r="H199" s="11" t="s">
        <v>380</v>
      </c>
      <c r="I199" s="11" t="s">
        <v>668</v>
      </c>
      <c r="J199" s="9" t="s">
        <v>46</v>
      </c>
      <c r="K199" s="9" t="s">
        <v>37</v>
      </c>
      <c r="L199" s="9" t="s">
        <v>322</v>
      </c>
      <c r="M199" s="9" t="s">
        <v>476</v>
      </c>
      <c r="N199" s="9">
        <v>1</v>
      </c>
      <c r="O199" s="7">
        <v>2</v>
      </c>
      <c r="P199" s="7">
        <f t="shared" si="39"/>
        <v>2</v>
      </c>
      <c r="Q199" s="7" t="str">
        <f t="shared" si="40"/>
        <v>BAJO</v>
      </c>
      <c r="R199" s="7">
        <v>10</v>
      </c>
      <c r="S199" s="7">
        <f t="shared" si="52"/>
        <v>20</v>
      </c>
      <c r="T199" s="7" t="str">
        <f t="shared" si="41"/>
        <v>IV</v>
      </c>
      <c r="U199" s="7" t="str">
        <f t="shared" si="42"/>
        <v>ACEPTABLE</v>
      </c>
      <c r="V199" s="9">
        <v>3</v>
      </c>
      <c r="W199" s="10" t="s">
        <v>382</v>
      </c>
      <c r="X199" s="10" t="s">
        <v>36</v>
      </c>
      <c r="Y199" s="10" t="s">
        <v>37</v>
      </c>
      <c r="Z199" s="10" t="s">
        <v>37</v>
      </c>
      <c r="AA199" s="9" t="s">
        <v>37</v>
      </c>
      <c r="AB199" s="11" t="s">
        <v>387</v>
      </c>
      <c r="AC199" s="9" t="s">
        <v>37</v>
      </c>
      <c r="AD199" s="9" t="s">
        <v>37</v>
      </c>
    </row>
    <row r="200" spans="1:33" ht="236.25" x14ac:dyDescent="0.25">
      <c r="A200" s="7" t="s">
        <v>48</v>
      </c>
      <c r="B200" s="7" t="s">
        <v>324</v>
      </c>
      <c r="C200" s="7" t="s">
        <v>381</v>
      </c>
      <c r="D200" s="7" t="s">
        <v>76</v>
      </c>
      <c r="E200" s="7" t="s">
        <v>325</v>
      </c>
      <c r="F200" s="7" t="s">
        <v>32</v>
      </c>
      <c r="G200" s="8" t="s">
        <v>33</v>
      </c>
      <c r="H200" s="11" t="s">
        <v>43</v>
      </c>
      <c r="I200" s="11" t="s">
        <v>303</v>
      </c>
      <c r="J200" s="9" t="s">
        <v>46</v>
      </c>
      <c r="K200" s="9" t="s">
        <v>37</v>
      </c>
      <c r="L200" s="9" t="s">
        <v>411</v>
      </c>
      <c r="M200" s="9" t="s">
        <v>47</v>
      </c>
      <c r="N200" s="9">
        <v>1</v>
      </c>
      <c r="O200" s="7">
        <v>2</v>
      </c>
      <c r="P200" s="7">
        <f t="shared" si="39"/>
        <v>2</v>
      </c>
      <c r="Q200" s="7" t="str">
        <f t="shared" si="40"/>
        <v>BAJO</v>
      </c>
      <c r="R200" s="7">
        <v>10</v>
      </c>
      <c r="S200" s="7">
        <f t="shared" si="52"/>
        <v>20</v>
      </c>
      <c r="T200" s="7" t="str">
        <f t="shared" si="41"/>
        <v>IV</v>
      </c>
      <c r="U200" s="7" t="str">
        <f t="shared" si="42"/>
        <v>ACEPTABLE</v>
      </c>
      <c r="V200" s="9">
        <v>2</v>
      </c>
      <c r="W200" s="10" t="s">
        <v>382</v>
      </c>
      <c r="X200" s="10" t="s">
        <v>36</v>
      </c>
      <c r="Y200" s="10" t="s">
        <v>37</v>
      </c>
      <c r="Z200" s="10" t="s">
        <v>37</v>
      </c>
      <c r="AA200" s="9" t="s">
        <v>37</v>
      </c>
      <c r="AB200" s="11" t="s">
        <v>387</v>
      </c>
      <c r="AC200" s="9" t="s">
        <v>37</v>
      </c>
      <c r="AD200" s="9" t="s">
        <v>37</v>
      </c>
    </row>
    <row r="201" spans="1:33" ht="155.25" customHeight="1" x14ac:dyDescent="0.25">
      <c r="A201" s="7" t="s">
        <v>48</v>
      </c>
      <c r="B201" s="7" t="s">
        <v>326</v>
      </c>
      <c r="C201" s="7" t="s">
        <v>381</v>
      </c>
      <c r="D201" s="7" t="s">
        <v>76</v>
      </c>
      <c r="E201" s="7" t="s">
        <v>325</v>
      </c>
      <c r="F201" s="7" t="s">
        <v>32</v>
      </c>
      <c r="G201" s="8" t="s">
        <v>33</v>
      </c>
      <c r="H201" s="11" t="s">
        <v>43</v>
      </c>
      <c r="I201" s="11" t="s">
        <v>303</v>
      </c>
      <c r="J201" s="9" t="s">
        <v>46</v>
      </c>
      <c r="K201" s="9" t="s">
        <v>37</v>
      </c>
      <c r="L201" s="9" t="s">
        <v>411</v>
      </c>
      <c r="M201" s="9" t="s">
        <v>47</v>
      </c>
      <c r="N201" s="9">
        <v>1</v>
      </c>
      <c r="O201" s="7">
        <v>2</v>
      </c>
      <c r="P201" s="7">
        <f t="shared" si="39"/>
        <v>2</v>
      </c>
      <c r="Q201" s="7" t="str">
        <f t="shared" si="40"/>
        <v>BAJO</v>
      </c>
      <c r="R201" s="7">
        <v>10</v>
      </c>
      <c r="S201" s="7">
        <f t="shared" si="52"/>
        <v>20</v>
      </c>
      <c r="T201" s="7" t="str">
        <f t="shared" si="41"/>
        <v>IV</v>
      </c>
      <c r="U201" s="7" t="str">
        <f t="shared" si="42"/>
        <v>ACEPTABLE</v>
      </c>
      <c r="V201" s="9">
        <v>2</v>
      </c>
      <c r="W201" s="10" t="s">
        <v>382</v>
      </c>
      <c r="X201" s="10" t="s">
        <v>36</v>
      </c>
      <c r="Y201" s="10" t="s">
        <v>37</v>
      </c>
      <c r="Z201" s="10" t="s">
        <v>37</v>
      </c>
      <c r="AA201" s="9" t="s">
        <v>37</v>
      </c>
      <c r="AB201" s="11" t="s">
        <v>387</v>
      </c>
      <c r="AC201" s="9" t="s">
        <v>37</v>
      </c>
      <c r="AD201" s="9" t="s">
        <v>37</v>
      </c>
    </row>
    <row r="202" spans="1:33" ht="281.25" x14ac:dyDescent="0.25">
      <c r="A202" s="7" t="s">
        <v>48</v>
      </c>
      <c r="B202" s="7" t="s">
        <v>324</v>
      </c>
      <c r="C202" s="7" t="s">
        <v>75</v>
      </c>
      <c r="D202" s="7" t="s">
        <v>76</v>
      </c>
      <c r="E202" s="7" t="s">
        <v>327</v>
      </c>
      <c r="F202" s="7" t="s">
        <v>32</v>
      </c>
      <c r="G202" s="8" t="s">
        <v>33</v>
      </c>
      <c r="H202" s="11" t="s">
        <v>43</v>
      </c>
      <c r="I202" s="11" t="s">
        <v>303</v>
      </c>
      <c r="J202" s="9" t="s">
        <v>46</v>
      </c>
      <c r="K202" s="9" t="s">
        <v>37</v>
      </c>
      <c r="L202" s="9" t="s">
        <v>411</v>
      </c>
      <c r="M202" s="9" t="s">
        <v>47</v>
      </c>
      <c r="N202" s="9">
        <v>1</v>
      </c>
      <c r="O202" s="7">
        <v>2</v>
      </c>
      <c r="P202" s="7">
        <f t="shared" si="39"/>
        <v>2</v>
      </c>
      <c r="Q202" s="7" t="str">
        <f t="shared" si="40"/>
        <v>BAJO</v>
      </c>
      <c r="R202" s="7">
        <v>10</v>
      </c>
      <c r="S202" s="7">
        <f t="shared" si="52"/>
        <v>20</v>
      </c>
      <c r="T202" s="7" t="str">
        <f t="shared" si="41"/>
        <v>IV</v>
      </c>
      <c r="U202" s="7" t="str">
        <f t="shared" si="42"/>
        <v>ACEPTABLE</v>
      </c>
      <c r="V202" s="9">
        <v>233</v>
      </c>
      <c r="W202" s="10" t="s">
        <v>382</v>
      </c>
      <c r="X202" s="10" t="s">
        <v>36</v>
      </c>
      <c r="Y202" s="10" t="s">
        <v>37</v>
      </c>
      <c r="Z202" s="10" t="s">
        <v>37</v>
      </c>
      <c r="AA202" s="9" t="s">
        <v>37</v>
      </c>
      <c r="AB202" s="11" t="s">
        <v>387</v>
      </c>
      <c r="AC202" s="9" t="s">
        <v>37</v>
      </c>
      <c r="AD202" s="9" t="s">
        <v>37</v>
      </c>
    </row>
    <row r="203" spans="1:33" ht="135" x14ac:dyDescent="0.25">
      <c r="A203" s="7" t="s">
        <v>48</v>
      </c>
      <c r="B203" s="7" t="s">
        <v>326</v>
      </c>
      <c r="C203" s="7" t="s">
        <v>75</v>
      </c>
      <c r="D203" s="7" t="s">
        <v>76</v>
      </c>
      <c r="E203" s="7" t="s">
        <v>689</v>
      </c>
      <c r="F203" s="7" t="s">
        <v>32</v>
      </c>
      <c r="G203" s="8" t="s">
        <v>33</v>
      </c>
      <c r="H203" s="11" t="s">
        <v>43</v>
      </c>
      <c r="I203" s="11" t="s">
        <v>303</v>
      </c>
      <c r="J203" s="9" t="s">
        <v>46</v>
      </c>
      <c r="K203" s="9" t="s">
        <v>37</v>
      </c>
      <c r="L203" s="9" t="s">
        <v>411</v>
      </c>
      <c r="M203" s="9" t="s">
        <v>47</v>
      </c>
      <c r="N203" s="9">
        <v>1</v>
      </c>
      <c r="O203" s="7">
        <v>2</v>
      </c>
      <c r="P203" s="7">
        <f t="shared" si="39"/>
        <v>2</v>
      </c>
      <c r="Q203" s="7" t="str">
        <f t="shared" si="40"/>
        <v>BAJO</v>
      </c>
      <c r="R203" s="7">
        <v>10</v>
      </c>
      <c r="S203" s="7">
        <f t="shared" si="52"/>
        <v>20</v>
      </c>
      <c r="T203" s="7" t="str">
        <f t="shared" si="41"/>
        <v>IV</v>
      </c>
      <c r="U203" s="7" t="str">
        <f t="shared" si="42"/>
        <v>ACEPTABLE</v>
      </c>
      <c r="V203" s="9">
        <v>233</v>
      </c>
      <c r="W203" s="10" t="s">
        <v>382</v>
      </c>
      <c r="X203" s="10" t="s">
        <v>36</v>
      </c>
      <c r="Y203" s="10" t="s">
        <v>37</v>
      </c>
      <c r="Z203" s="10" t="s">
        <v>37</v>
      </c>
      <c r="AA203" s="9" t="s">
        <v>37</v>
      </c>
      <c r="AB203" s="11" t="s">
        <v>379</v>
      </c>
      <c r="AC203" s="9" t="s">
        <v>37</v>
      </c>
      <c r="AD203" s="9" t="s">
        <v>37</v>
      </c>
    </row>
    <row r="204" spans="1:33" ht="112.5" x14ac:dyDescent="0.25">
      <c r="A204" s="7" t="s">
        <v>48</v>
      </c>
      <c r="B204" s="7" t="s">
        <v>247</v>
      </c>
      <c r="C204" s="7" t="s">
        <v>381</v>
      </c>
      <c r="D204" s="7" t="s">
        <v>431</v>
      </c>
      <c r="E204" s="7" t="s">
        <v>316</v>
      </c>
      <c r="F204" s="7" t="s">
        <v>32</v>
      </c>
      <c r="G204" s="12" t="s">
        <v>372</v>
      </c>
      <c r="H204" s="11" t="s">
        <v>99</v>
      </c>
      <c r="I204" s="11" t="s">
        <v>682</v>
      </c>
      <c r="J204" s="9" t="s">
        <v>676</v>
      </c>
      <c r="K204" s="9" t="s">
        <v>37</v>
      </c>
      <c r="L204" s="9" t="s">
        <v>426</v>
      </c>
      <c r="M204" s="9" t="s">
        <v>432</v>
      </c>
      <c r="N204" s="9">
        <v>2</v>
      </c>
      <c r="O204" s="7">
        <v>3</v>
      </c>
      <c r="P204" s="7">
        <f t="shared" si="39"/>
        <v>6</v>
      </c>
      <c r="Q204" s="7" t="str">
        <f t="shared" si="40"/>
        <v>MEDIO</v>
      </c>
      <c r="R204" s="7">
        <v>20</v>
      </c>
      <c r="S204" s="7">
        <v>20</v>
      </c>
      <c r="T204" s="7" t="str">
        <f t="shared" si="41"/>
        <v>IV</v>
      </c>
      <c r="U204" s="7" t="str">
        <f t="shared" si="42"/>
        <v>ACEPTABLE</v>
      </c>
      <c r="V204" s="9">
        <v>24</v>
      </c>
      <c r="W204" s="10" t="s">
        <v>422</v>
      </c>
      <c r="X204" s="10" t="s">
        <v>36</v>
      </c>
      <c r="Y204" s="10" t="s">
        <v>37</v>
      </c>
      <c r="Z204" s="10" t="s">
        <v>37</v>
      </c>
      <c r="AA204" s="9" t="s">
        <v>37</v>
      </c>
      <c r="AB204" s="9" t="s">
        <v>37</v>
      </c>
      <c r="AC204" s="9" t="s">
        <v>37</v>
      </c>
      <c r="AD204" s="9" t="s">
        <v>424</v>
      </c>
    </row>
    <row r="205" spans="1:33" ht="101.25" x14ac:dyDescent="0.25">
      <c r="A205" s="7" t="s">
        <v>48</v>
      </c>
      <c r="B205" s="7" t="s">
        <v>776</v>
      </c>
      <c r="C205" s="7" t="s">
        <v>436</v>
      </c>
      <c r="D205" s="7" t="s">
        <v>67</v>
      </c>
      <c r="E205" s="7" t="s">
        <v>435</v>
      </c>
      <c r="F205" s="7" t="s">
        <v>32</v>
      </c>
      <c r="G205" s="8" t="s">
        <v>33</v>
      </c>
      <c r="H205" s="11" t="s">
        <v>43</v>
      </c>
      <c r="I205" s="11" t="s">
        <v>49</v>
      </c>
      <c r="J205" s="9" t="s">
        <v>46</v>
      </c>
      <c r="K205" s="9" t="s">
        <v>37</v>
      </c>
      <c r="L205" s="9" t="s">
        <v>63</v>
      </c>
      <c r="M205" s="9" t="s">
        <v>603</v>
      </c>
      <c r="N205" s="9">
        <v>2</v>
      </c>
      <c r="O205" s="7">
        <v>3</v>
      </c>
      <c r="P205" s="7">
        <f t="shared" si="39"/>
        <v>6</v>
      </c>
      <c r="Q205" s="7" t="str">
        <f t="shared" si="40"/>
        <v>MEDIO</v>
      </c>
      <c r="R205" s="7">
        <v>10</v>
      </c>
      <c r="S205" s="7">
        <f t="shared" ref="S205:S213" si="53">P205*R205</f>
        <v>60</v>
      </c>
      <c r="T205" s="7" t="str">
        <f t="shared" si="41"/>
        <v>III</v>
      </c>
      <c r="U205" s="7" t="str">
        <f t="shared" si="42"/>
        <v>MEJORABLE</v>
      </c>
      <c r="V205" s="9">
        <v>26</v>
      </c>
      <c r="W205" s="10" t="s">
        <v>422</v>
      </c>
      <c r="X205" s="10" t="s">
        <v>36</v>
      </c>
      <c r="Y205" s="10" t="s">
        <v>37</v>
      </c>
      <c r="Z205" s="10" t="s">
        <v>37</v>
      </c>
      <c r="AA205" s="9" t="s">
        <v>386</v>
      </c>
      <c r="AB205" s="9" t="s">
        <v>387</v>
      </c>
      <c r="AC205" s="9" t="s">
        <v>37</v>
      </c>
      <c r="AD205" s="9" t="s">
        <v>37</v>
      </c>
    </row>
    <row r="206" spans="1:33" ht="101.25" x14ac:dyDescent="0.25">
      <c r="A206" s="7" t="s">
        <v>48</v>
      </c>
      <c r="B206" s="7" t="s">
        <v>777</v>
      </c>
      <c r="C206" s="7" t="s">
        <v>436</v>
      </c>
      <c r="D206" s="7" t="s">
        <v>67</v>
      </c>
      <c r="E206" s="7" t="s">
        <v>435</v>
      </c>
      <c r="F206" s="7" t="s">
        <v>32</v>
      </c>
      <c r="G206" s="8" t="s">
        <v>33</v>
      </c>
      <c r="H206" s="11" t="s">
        <v>45</v>
      </c>
      <c r="I206" s="11" t="s">
        <v>125</v>
      </c>
      <c r="J206" s="9" t="s">
        <v>46</v>
      </c>
      <c r="K206" s="9" t="s">
        <v>37</v>
      </c>
      <c r="L206" s="9" t="s">
        <v>600</v>
      </c>
      <c r="M206" s="9" t="s">
        <v>601</v>
      </c>
      <c r="N206" s="9">
        <v>2</v>
      </c>
      <c r="O206" s="7">
        <v>3</v>
      </c>
      <c r="P206" s="7">
        <f t="shared" si="39"/>
        <v>6</v>
      </c>
      <c r="Q206" s="7" t="str">
        <f t="shared" si="40"/>
        <v>MEDIO</v>
      </c>
      <c r="R206" s="7">
        <v>10</v>
      </c>
      <c r="S206" s="7">
        <f t="shared" si="53"/>
        <v>60</v>
      </c>
      <c r="T206" s="7" t="str">
        <f t="shared" si="41"/>
        <v>III</v>
      </c>
      <c r="U206" s="7" t="str">
        <f t="shared" si="42"/>
        <v>MEJORABLE</v>
      </c>
      <c r="V206" s="9">
        <v>26</v>
      </c>
      <c r="W206" s="10" t="s">
        <v>35</v>
      </c>
      <c r="X206" s="10" t="s">
        <v>36</v>
      </c>
      <c r="Y206" s="10" t="s">
        <v>37</v>
      </c>
      <c r="Z206" s="10" t="s">
        <v>37</v>
      </c>
      <c r="AA206" s="9" t="s">
        <v>386</v>
      </c>
      <c r="AB206" s="9" t="s">
        <v>387</v>
      </c>
      <c r="AC206" s="9" t="s">
        <v>37</v>
      </c>
      <c r="AD206" s="9" t="s">
        <v>37</v>
      </c>
    </row>
    <row r="207" spans="1:33" ht="75" customHeight="1" x14ac:dyDescent="0.25">
      <c r="A207" s="7" t="s">
        <v>48</v>
      </c>
      <c r="B207" s="7" t="s">
        <v>777</v>
      </c>
      <c r="C207" s="7" t="s">
        <v>436</v>
      </c>
      <c r="D207" s="7" t="s">
        <v>76</v>
      </c>
      <c r="E207" s="7" t="s">
        <v>439</v>
      </c>
      <c r="F207" s="7" t="s">
        <v>32</v>
      </c>
      <c r="G207" s="8" t="s">
        <v>33</v>
      </c>
      <c r="H207" s="11" t="s">
        <v>441</v>
      </c>
      <c r="I207" s="11" t="s">
        <v>444</v>
      </c>
      <c r="J207" s="9" t="s">
        <v>46</v>
      </c>
      <c r="K207" s="9" t="s">
        <v>37</v>
      </c>
      <c r="L207" s="9" t="s">
        <v>322</v>
      </c>
      <c r="M207" s="9" t="s">
        <v>601</v>
      </c>
      <c r="N207" s="9">
        <v>2</v>
      </c>
      <c r="O207" s="7">
        <v>2</v>
      </c>
      <c r="P207" s="7">
        <f t="shared" si="39"/>
        <v>4</v>
      </c>
      <c r="Q207" s="7" t="str">
        <f t="shared" si="40"/>
        <v>BAJO</v>
      </c>
      <c r="R207" s="7">
        <v>10</v>
      </c>
      <c r="S207" s="7">
        <f t="shared" si="53"/>
        <v>40</v>
      </c>
      <c r="T207" s="7" t="str">
        <f t="shared" si="41"/>
        <v>III</v>
      </c>
      <c r="U207" s="7" t="str">
        <f t="shared" si="42"/>
        <v>MEJORABLE</v>
      </c>
      <c r="V207" s="9">
        <v>26</v>
      </c>
      <c r="W207" s="10" t="s">
        <v>35</v>
      </c>
      <c r="X207" s="10" t="s">
        <v>36</v>
      </c>
      <c r="Y207" s="10" t="s">
        <v>37</v>
      </c>
      <c r="Z207" s="10" t="s">
        <v>37</v>
      </c>
      <c r="AA207" s="9" t="s">
        <v>442</v>
      </c>
      <c r="AB207" s="9" t="s">
        <v>387</v>
      </c>
      <c r="AC207" s="9" t="s">
        <v>37</v>
      </c>
      <c r="AD207" s="9" t="s">
        <v>37</v>
      </c>
    </row>
    <row r="208" spans="1:33" ht="86.25" customHeight="1" x14ac:dyDescent="0.25">
      <c r="A208" s="7" t="s">
        <v>48</v>
      </c>
      <c r="B208" s="7" t="s">
        <v>438</v>
      </c>
      <c r="C208" s="7" t="s">
        <v>690</v>
      </c>
      <c r="D208" s="7" t="s">
        <v>76</v>
      </c>
      <c r="E208" s="7" t="s">
        <v>443</v>
      </c>
      <c r="F208" s="7" t="s">
        <v>32</v>
      </c>
      <c r="G208" s="8" t="s">
        <v>33</v>
      </c>
      <c r="H208" s="11" t="s">
        <v>441</v>
      </c>
      <c r="I208" s="11" t="s">
        <v>444</v>
      </c>
      <c r="J208" s="9" t="s">
        <v>46</v>
      </c>
      <c r="K208" s="9" t="s">
        <v>37</v>
      </c>
      <c r="L208" s="9" t="s">
        <v>322</v>
      </c>
      <c r="M208" s="9" t="s">
        <v>601</v>
      </c>
      <c r="N208" s="9">
        <v>1</v>
      </c>
      <c r="O208" s="7">
        <v>2</v>
      </c>
      <c r="P208" s="7">
        <f t="shared" ref="P208:P224" si="54">N208*O208</f>
        <v>2</v>
      </c>
      <c r="Q208" s="7" t="str">
        <f t="shared" ref="Q208:Q258" si="55">IF(P208&lt;=4,"BAJO",IF(P208&lt;=8,"MEDIO",IF(P208&lt;=20,"ALTO",IF(P208&lt;=40,"MUY ALTO"))))</f>
        <v>BAJO</v>
      </c>
      <c r="R208" s="7">
        <v>10</v>
      </c>
      <c r="S208" s="7">
        <f t="shared" si="53"/>
        <v>20</v>
      </c>
      <c r="T208" s="7" t="str">
        <f t="shared" ref="T208:T255" si="56">IF(S208&lt;=20,"IV",IF(S208&lt;=120,"III",IF(S208&lt;=500,"II",IF(S208&lt;=4000,"I"))))</f>
        <v>IV</v>
      </c>
      <c r="U208" s="7" t="str">
        <f t="shared" ref="U208:U255" si="57">IF(S208&lt;=20,"ACEPTABLE",IF(S208&lt;=120,"MEJORABLE",IF(S208&lt;=500,"NO ACEPTABLE O ACEPTABLE CON CONTROL ESPECIFICO",IF(S208&lt;=4000,"NO ACEPTABLE"))))</f>
        <v>ACEPTABLE</v>
      </c>
      <c r="V208" s="9">
        <v>15</v>
      </c>
      <c r="W208" s="10" t="s">
        <v>35</v>
      </c>
      <c r="X208" s="10" t="s">
        <v>36</v>
      </c>
      <c r="Y208" s="10" t="s">
        <v>37</v>
      </c>
      <c r="Z208" s="10" t="s">
        <v>37</v>
      </c>
      <c r="AA208" s="9" t="s">
        <v>442</v>
      </c>
      <c r="AB208" s="9" t="s">
        <v>387</v>
      </c>
      <c r="AC208" s="9" t="s">
        <v>37</v>
      </c>
      <c r="AD208" s="9" t="s">
        <v>37</v>
      </c>
    </row>
    <row r="209" spans="1:30" ht="109.5" customHeight="1" x14ac:dyDescent="0.25">
      <c r="A209" s="7" t="s">
        <v>48</v>
      </c>
      <c r="B209" s="7" t="s">
        <v>438</v>
      </c>
      <c r="C209" s="7" t="s">
        <v>690</v>
      </c>
      <c r="D209" s="7" t="s">
        <v>76</v>
      </c>
      <c r="E209" s="7" t="s">
        <v>190</v>
      </c>
      <c r="F209" s="7" t="s">
        <v>32</v>
      </c>
      <c r="G209" s="8" t="s">
        <v>33</v>
      </c>
      <c r="H209" s="11" t="s">
        <v>43</v>
      </c>
      <c r="I209" s="11" t="s">
        <v>56</v>
      </c>
      <c r="J209" s="9" t="s">
        <v>46</v>
      </c>
      <c r="K209" s="9" t="s">
        <v>37</v>
      </c>
      <c r="L209" s="9" t="s">
        <v>37</v>
      </c>
      <c r="M209" s="9" t="s">
        <v>651</v>
      </c>
      <c r="N209" s="9">
        <v>1</v>
      </c>
      <c r="O209" s="7">
        <v>2</v>
      </c>
      <c r="P209" s="7">
        <f>N209*O209</f>
        <v>2</v>
      </c>
      <c r="Q209" s="7" t="str">
        <f>IF(P209&lt;=4,"BAJO",IF(P209&lt;=8,"MEDIO",IF(P209&lt;=20,"ALTO",IF(P209&lt;=40,"MUY ALTO"))))</f>
        <v>BAJO</v>
      </c>
      <c r="R209" s="7">
        <v>10</v>
      </c>
      <c r="S209" s="7">
        <f t="shared" si="53"/>
        <v>20</v>
      </c>
      <c r="T209" s="7" t="str">
        <f>IF(S209&lt;=20,"IV",IF(S209&lt;=120,"III",IF(S209&lt;=500,"II",IF(S209&lt;=4000,"I"))))</f>
        <v>IV</v>
      </c>
      <c r="U209" s="7" t="str">
        <f>IF(S209&lt;=20,"ACEPTABLE",IF(S209&lt;=120,"MEJORABLE",IF(S209&lt;=500,"NO ACEPTABLE O ACEPTABLE CON CONTROL ESPECIFICO",IF(S209&lt;=4000,"NO ACEPTABLE"))))</f>
        <v>ACEPTABLE</v>
      </c>
      <c r="V209" s="9">
        <v>15</v>
      </c>
      <c r="W209" s="10" t="s">
        <v>382</v>
      </c>
      <c r="X209" s="10" t="s">
        <v>36</v>
      </c>
      <c r="Y209" s="10" t="s">
        <v>37</v>
      </c>
      <c r="Z209" s="10" t="s">
        <v>37</v>
      </c>
      <c r="AA209" s="9" t="s">
        <v>37</v>
      </c>
      <c r="AB209" s="11" t="s">
        <v>379</v>
      </c>
      <c r="AC209" s="9" t="s">
        <v>37</v>
      </c>
      <c r="AD209" s="9" t="s">
        <v>37</v>
      </c>
    </row>
    <row r="210" spans="1:30" ht="90.75" customHeight="1" x14ac:dyDescent="0.25">
      <c r="A210" s="7" t="s">
        <v>48</v>
      </c>
      <c r="B210" s="7" t="s">
        <v>264</v>
      </c>
      <c r="C210" s="7" t="s">
        <v>671</v>
      </c>
      <c r="D210" s="7" t="s">
        <v>292</v>
      </c>
      <c r="E210" s="7" t="s">
        <v>675</v>
      </c>
      <c r="F210" s="7" t="s">
        <v>32</v>
      </c>
      <c r="G210" s="8" t="s">
        <v>241</v>
      </c>
      <c r="H210" s="11" t="s">
        <v>493</v>
      </c>
      <c r="I210" s="11" t="s">
        <v>495</v>
      </c>
      <c r="J210" s="9" t="s">
        <v>496</v>
      </c>
      <c r="K210" s="9" t="s">
        <v>37</v>
      </c>
      <c r="L210" s="9" t="s">
        <v>408</v>
      </c>
      <c r="M210" s="9" t="s">
        <v>596</v>
      </c>
      <c r="N210" s="9">
        <v>2</v>
      </c>
      <c r="O210" s="9">
        <v>1</v>
      </c>
      <c r="P210" s="7">
        <f>N210*O210</f>
        <v>2</v>
      </c>
      <c r="Q210" s="7" t="str">
        <f>IF(P210&lt;=4,"BAJO",IF(P210&lt;=8,"MEDIO",IF(P210&lt;=20,"ALTO",IF(P210&lt;=40,"MUY ALTO"))))</f>
        <v>BAJO</v>
      </c>
      <c r="R210" s="7">
        <v>10</v>
      </c>
      <c r="S210" s="7">
        <f t="shared" si="53"/>
        <v>20</v>
      </c>
      <c r="T210" s="7" t="str">
        <f>IF(S210&lt;=20,"IV",IF(S210&lt;=120,"III",IF(S210&lt;=500,"II",IF(S210&lt;=4000,"I"))))</f>
        <v>IV</v>
      </c>
      <c r="U210" s="7" t="str">
        <f>IF(S210&lt;=20,"ACEPTABLE",IF(S210&lt;=120,"MEJORABLE",IF(S210&lt;=500,"NO ACEPTABLE O ACEPTABLE CON CONTROL ESPECIFICO",IF(S210&lt;=4000,"NO ACEPTABLE"))))</f>
        <v>ACEPTABLE</v>
      </c>
      <c r="V210" s="9">
        <v>3</v>
      </c>
      <c r="W210" s="10" t="s">
        <v>497</v>
      </c>
      <c r="X210" s="10" t="s">
        <v>36</v>
      </c>
      <c r="Y210" s="10" t="s">
        <v>37</v>
      </c>
      <c r="Z210" s="10" t="s">
        <v>37</v>
      </c>
      <c r="AA210" s="9" t="s">
        <v>37</v>
      </c>
      <c r="AB210" s="11" t="s">
        <v>498</v>
      </c>
      <c r="AC210" s="9" t="s">
        <v>37</v>
      </c>
      <c r="AD210" s="9" t="s">
        <v>37</v>
      </c>
    </row>
    <row r="211" spans="1:30" ht="83.25" customHeight="1" x14ac:dyDescent="0.25">
      <c r="A211" s="7" t="s">
        <v>48</v>
      </c>
      <c r="B211" s="7" t="s">
        <v>264</v>
      </c>
      <c r="C211" s="7" t="s">
        <v>691</v>
      </c>
      <c r="D211" s="7" t="s">
        <v>76</v>
      </c>
      <c r="E211" s="7" t="s">
        <v>501</v>
      </c>
      <c r="F211" s="7" t="s">
        <v>32</v>
      </c>
      <c r="G211" s="8" t="s">
        <v>241</v>
      </c>
      <c r="H211" s="11" t="s">
        <v>493</v>
      </c>
      <c r="I211" s="11" t="s">
        <v>499</v>
      </c>
      <c r="J211" s="9" t="s">
        <v>496</v>
      </c>
      <c r="K211" s="9" t="s">
        <v>37</v>
      </c>
      <c r="L211" s="9" t="s">
        <v>408</v>
      </c>
      <c r="M211" s="9" t="s">
        <v>596</v>
      </c>
      <c r="N211" s="9">
        <v>2</v>
      </c>
      <c r="O211" s="7">
        <v>2</v>
      </c>
      <c r="P211" s="7">
        <f t="shared" si="54"/>
        <v>4</v>
      </c>
      <c r="Q211" s="7" t="str">
        <f t="shared" si="55"/>
        <v>BAJO</v>
      </c>
      <c r="R211" s="7">
        <v>10</v>
      </c>
      <c r="S211" s="7">
        <f t="shared" si="53"/>
        <v>40</v>
      </c>
      <c r="T211" s="7" t="str">
        <f t="shared" si="56"/>
        <v>III</v>
      </c>
      <c r="U211" s="7" t="str">
        <f t="shared" si="57"/>
        <v>MEJORABLE</v>
      </c>
      <c r="V211" s="9">
        <v>11</v>
      </c>
      <c r="W211" s="10" t="s">
        <v>497</v>
      </c>
      <c r="X211" s="10" t="s">
        <v>36</v>
      </c>
      <c r="Y211" s="10" t="s">
        <v>37</v>
      </c>
      <c r="Z211" s="10" t="s">
        <v>37</v>
      </c>
      <c r="AA211" s="9" t="s">
        <v>37</v>
      </c>
      <c r="AB211" s="11" t="s">
        <v>500</v>
      </c>
      <c r="AC211" s="9" t="s">
        <v>37</v>
      </c>
      <c r="AD211" s="9" t="s">
        <v>37</v>
      </c>
    </row>
    <row r="212" spans="1:30" ht="83.25" customHeight="1" x14ac:dyDescent="0.25">
      <c r="A212" s="7" t="s">
        <v>48</v>
      </c>
      <c r="B212" s="7" t="s">
        <v>264</v>
      </c>
      <c r="C212" s="7" t="s">
        <v>691</v>
      </c>
      <c r="D212" s="7" t="s">
        <v>513</v>
      </c>
      <c r="E212" s="7" t="s">
        <v>536</v>
      </c>
      <c r="F212" s="7" t="s">
        <v>32</v>
      </c>
      <c r="G212" s="8" t="s">
        <v>241</v>
      </c>
      <c r="H212" s="11" t="s">
        <v>117</v>
      </c>
      <c r="I212" s="11" t="s">
        <v>537</v>
      </c>
      <c r="J212" s="9" t="s">
        <v>46</v>
      </c>
      <c r="K212" s="9" t="s">
        <v>37</v>
      </c>
      <c r="L212" s="9" t="s">
        <v>538</v>
      </c>
      <c r="M212" s="9" t="s">
        <v>37</v>
      </c>
      <c r="N212" s="9">
        <v>0</v>
      </c>
      <c r="O212" s="7">
        <v>2</v>
      </c>
      <c r="P212" s="7">
        <f t="shared" si="54"/>
        <v>0</v>
      </c>
      <c r="Q212" s="7" t="str">
        <f t="shared" si="55"/>
        <v>BAJO</v>
      </c>
      <c r="R212" s="7">
        <v>10</v>
      </c>
      <c r="S212" s="7">
        <f t="shared" si="53"/>
        <v>0</v>
      </c>
      <c r="T212" s="7" t="str">
        <f t="shared" si="56"/>
        <v>IV</v>
      </c>
      <c r="U212" s="7" t="str">
        <f t="shared" si="57"/>
        <v>ACEPTABLE</v>
      </c>
      <c r="V212" s="9">
        <v>11</v>
      </c>
      <c r="W212" s="10"/>
      <c r="X212" s="10" t="s">
        <v>36</v>
      </c>
      <c r="Y212" s="10" t="s">
        <v>37</v>
      </c>
      <c r="Z212" s="10" t="s">
        <v>37</v>
      </c>
      <c r="AA212" s="9" t="s">
        <v>492</v>
      </c>
      <c r="AB212" s="9" t="s">
        <v>37</v>
      </c>
      <c r="AC212" s="9" t="s">
        <v>37</v>
      </c>
      <c r="AD212" s="9" t="s">
        <v>37</v>
      </c>
    </row>
    <row r="213" spans="1:30" ht="83.25" customHeight="1" x14ac:dyDescent="0.25">
      <c r="A213" s="7" t="s">
        <v>48</v>
      </c>
      <c r="B213" s="7" t="s">
        <v>264</v>
      </c>
      <c r="C213" s="7" t="s">
        <v>691</v>
      </c>
      <c r="D213" s="7" t="s">
        <v>76</v>
      </c>
      <c r="E213" s="7" t="s">
        <v>501</v>
      </c>
      <c r="F213" s="7" t="s">
        <v>32</v>
      </c>
      <c r="G213" s="8" t="s">
        <v>241</v>
      </c>
      <c r="H213" s="11" t="s">
        <v>506</v>
      </c>
      <c r="I213" s="11" t="s">
        <v>507</v>
      </c>
      <c r="J213" s="9" t="s">
        <v>692</v>
      </c>
      <c r="K213" s="9" t="s">
        <v>37</v>
      </c>
      <c r="L213" s="9" t="s">
        <v>408</v>
      </c>
      <c r="M213" s="9" t="s">
        <v>508</v>
      </c>
      <c r="N213" s="9">
        <v>2</v>
      </c>
      <c r="O213" s="7">
        <v>2</v>
      </c>
      <c r="P213" s="7">
        <f t="shared" si="54"/>
        <v>4</v>
      </c>
      <c r="Q213" s="7" t="str">
        <f t="shared" si="55"/>
        <v>BAJO</v>
      </c>
      <c r="R213" s="7">
        <v>10</v>
      </c>
      <c r="S213" s="7">
        <f t="shared" si="53"/>
        <v>40</v>
      </c>
      <c r="T213" s="7" t="str">
        <f t="shared" si="56"/>
        <v>III</v>
      </c>
      <c r="U213" s="7" t="str">
        <f t="shared" si="57"/>
        <v>MEJORABLE</v>
      </c>
      <c r="V213" s="9">
        <v>5</v>
      </c>
      <c r="W213" s="10" t="s">
        <v>497</v>
      </c>
      <c r="X213" s="10" t="s">
        <v>36</v>
      </c>
      <c r="Y213" s="10" t="s">
        <v>37</v>
      </c>
      <c r="Z213" s="10" t="s">
        <v>37</v>
      </c>
      <c r="AA213" s="9" t="s">
        <v>37</v>
      </c>
      <c r="AB213" s="11" t="s">
        <v>509</v>
      </c>
      <c r="AC213" s="9" t="s">
        <v>37</v>
      </c>
      <c r="AD213" s="9" t="s">
        <v>37</v>
      </c>
    </row>
    <row r="214" spans="1:30" ht="83.25" customHeight="1" x14ac:dyDescent="0.25">
      <c r="A214" s="7" t="s">
        <v>48</v>
      </c>
      <c r="B214" s="7" t="s">
        <v>264</v>
      </c>
      <c r="C214" s="7" t="s">
        <v>510</v>
      </c>
      <c r="D214" s="7" t="s">
        <v>513</v>
      </c>
      <c r="E214" s="14" t="s">
        <v>502</v>
      </c>
      <c r="F214" s="7" t="s">
        <v>32</v>
      </c>
      <c r="G214" s="8" t="s">
        <v>412</v>
      </c>
      <c r="H214" s="11" t="s">
        <v>477</v>
      </c>
      <c r="I214" s="11" t="s">
        <v>72</v>
      </c>
      <c r="J214" s="9" t="s">
        <v>38</v>
      </c>
      <c r="K214" s="9" t="s">
        <v>37</v>
      </c>
      <c r="L214" s="9" t="s">
        <v>512</v>
      </c>
      <c r="M214" s="9" t="s">
        <v>150</v>
      </c>
      <c r="N214" s="9">
        <v>1</v>
      </c>
      <c r="O214" s="7">
        <v>2</v>
      </c>
      <c r="P214" s="7">
        <f>N214*O214</f>
        <v>2</v>
      </c>
      <c r="Q214" s="7" t="str">
        <f t="shared" si="55"/>
        <v>BAJO</v>
      </c>
      <c r="R214" s="7">
        <v>10</v>
      </c>
      <c r="S214" s="7">
        <f>R214*P214</f>
        <v>20</v>
      </c>
      <c r="T214" s="7" t="str">
        <f t="shared" si="56"/>
        <v>IV</v>
      </c>
      <c r="U214" s="7" t="str">
        <f t="shared" si="57"/>
        <v>ACEPTABLE</v>
      </c>
      <c r="V214" s="9">
        <v>6</v>
      </c>
      <c r="W214" s="10" t="s">
        <v>144</v>
      </c>
      <c r="X214" s="10" t="s">
        <v>36</v>
      </c>
      <c r="Y214" s="10" t="s">
        <v>37</v>
      </c>
      <c r="Z214" s="10" t="s">
        <v>37</v>
      </c>
      <c r="AA214" s="9" t="s">
        <v>37</v>
      </c>
      <c r="AB214" s="9" t="s">
        <v>37</v>
      </c>
      <c r="AC214" s="9" t="s">
        <v>37</v>
      </c>
      <c r="AD214" s="9" t="s">
        <v>37</v>
      </c>
    </row>
    <row r="215" spans="1:30" ht="83.25" customHeight="1" x14ac:dyDescent="0.25">
      <c r="A215" s="7" t="s">
        <v>48</v>
      </c>
      <c r="B215" s="7" t="s">
        <v>514</v>
      </c>
      <c r="C215" s="7" t="s">
        <v>328</v>
      </c>
      <c r="D215" s="7" t="s">
        <v>693</v>
      </c>
      <c r="E215" s="7" t="s">
        <v>329</v>
      </c>
      <c r="F215" s="7" t="s">
        <v>32</v>
      </c>
      <c r="G215" s="11" t="s">
        <v>111</v>
      </c>
      <c r="H215" s="11" t="s">
        <v>335</v>
      </c>
      <c r="I215" s="11" t="s">
        <v>783</v>
      </c>
      <c r="J215" s="9" t="s">
        <v>354</v>
      </c>
      <c r="K215" s="9" t="s">
        <v>37</v>
      </c>
      <c r="L215" s="9" t="s">
        <v>694</v>
      </c>
      <c r="M215" s="9" t="s">
        <v>695</v>
      </c>
      <c r="N215" s="9">
        <v>2</v>
      </c>
      <c r="O215" s="7">
        <v>2</v>
      </c>
      <c r="P215" s="7">
        <f t="shared" si="54"/>
        <v>4</v>
      </c>
      <c r="Q215" s="7" t="str">
        <f t="shared" si="55"/>
        <v>BAJO</v>
      </c>
      <c r="R215" s="7">
        <v>10</v>
      </c>
      <c r="S215" s="7">
        <f t="shared" ref="S215:S216" si="58">P215*R215</f>
        <v>40</v>
      </c>
      <c r="T215" s="7" t="str">
        <f t="shared" si="56"/>
        <v>III</v>
      </c>
      <c r="U215" s="7" t="str">
        <f t="shared" si="57"/>
        <v>MEJORABLE</v>
      </c>
      <c r="V215" s="9">
        <v>11</v>
      </c>
      <c r="W215" s="10" t="s">
        <v>347</v>
      </c>
      <c r="X215" s="10" t="s">
        <v>36</v>
      </c>
      <c r="Y215" s="10" t="s">
        <v>37</v>
      </c>
      <c r="Z215" s="10" t="s">
        <v>37</v>
      </c>
      <c r="AA215" s="9" t="s">
        <v>515</v>
      </c>
      <c r="AB215" s="9" t="s">
        <v>696</v>
      </c>
      <c r="AC215" s="9" t="s">
        <v>37</v>
      </c>
      <c r="AD215" s="9" t="s">
        <v>37</v>
      </c>
    </row>
    <row r="216" spans="1:30" ht="108" customHeight="1" x14ac:dyDescent="0.25">
      <c r="A216" s="7" t="s">
        <v>48</v>
      </c>
      <c r="B216" s="7" t="s">
        <v>132</v>
      </c>
      <c r="C216" s="7" t="s">
        <v>328</v>
      </c>
      <c r="D216" s="7" t="s">
        <v>516</v>
      </c>
      <c r="E216" s="7" t="s">
        <v>329</v>
      </c>
      <c r="F216" s="7" t="s">
        <v>32</v>
      </c>
      <c r="G216" s="11" t="s">
        <v>111</v>
      </c>
      <c r="H216" s="11" t="s">
        <v>335</v>
      </c>
      <c r="I216" s="11" t="s">
        <v>517</v>
      </c>
      <c r="J216" s="9" t="s">
        <v>354</v>
      </c>
      <c r="K216" s="9" t="s">
        <v>37</v>
      </c>
      <c r="L216" s="9" t="s">
        <v>697</v>
      </c>
      <c r="M216" s="9" t="s">
        <v>695</v>
      </c>
      <c r="N216" s="9">
        <v>3</v>
      </c>
      <c r="O216" s="7">
        <v>2</v>
      </c>
      <c r="P216" s="7">
        <f t="shared" si="54"/>
        <v>6</v>
      </c>
      <c r="Q216" s="7" t="str">
        <f t="shared" si="55"/>
        <v>MEDIO</v>
      </c>
      <c r="R216" s="7">
        <v>20</v>
      </c>
      <c r="S216" s="7">
        <f t="shared" si="58"/>
        <v>120</v>
      </c>
      <c r="T216" s="7" t="str">
        <f t="shared" si="56"/>
        <v>III</v>
      </c>
      <c r="U216" s="7" t="str">
        <f t="shared" si="57"/>
        <v>MEJORABLE</v>
      </c>
      <c r="V216" s="9">
        <v>6</v>
      </c>
      <c r="W216" s="10" t="s">
        <v>347</v>
      </c>
      <c r="X216" s="10" t="s">
        <v>36</v>
      </c>
      <c r="Y216" s="10" t="s">
        <v>37</v>
      </c>
      <c r="Z216" s="10" t="s">
        <v>37</v>
      </c>
      <c r="AA216" s="9" t="s">
        <v>518</v>
      </c>
      <c r="AB216" s="9" t="s">
        <v>696</v>
      </c>
      <c r="AC216" s="9" t="s">
        <v>37</v>
      </c>
      <c r="AD216" s="9" t="s">
        <v>37</v>
      </c>
    </row>
    <row r="217" spans="1:30" ht="108" customHeight="1" x14ac:dyDescent="0.25">
      <c r="A217" s="7" t="s">
        <v>48</v>
      </c>
      <c r="B217" s="7" t="s">
        <v>132</v>
      </c>
      <c r="C217" s="7" t="s">
        <v>328</v>
      </c>
      <c r="D217" s="7" t="s">
        <v>519</v>
      </c>
      <c r="E217" s="7" t="s">
        <v>521</v>
      </c>
      <c r="F217" s="7" t="s">
        <v>32</v>
      </c>
      <c r="G217" s="11" t="s">
        <v>111</v>
      </c>
      <c r="H217" s="11" t="s">
        <v>698</v>
      </c>
      <c r="I217" s="11" t="s">
        <v>792</v>
      </c>
      <c r="J217" s="9" t="s">
        <v>447</v>
      </c>
      <c r="K217" s="9" t="s">
        <v>37</v>
      </c>
      <c r="L217" s="9" t="s">
        <v>450</v>
      </c>
      <c r="M217" s="9" t="s">
        <v>449</v>
      </c>
      <c r="N217" s="19">
        <v>3</v>
      </c>
      <c r="O217" s="18">
        <v>3</v>
      </c>
      <c r="P217" s="18">
        <f t="shared" si="54"/>
        <v>9</v>
      </c>
      <c r="Q217" s="7" t="str">
        <f t="shared" si="55"/>
        <v>ALTO</v>
      </c>
      <c r="R217" s="7">
        <v>25</v>
      </c>
      <c r="S217" s="7">
        <f>P217*R217</f>
        <v>225</v>
      </c>
      <c r="T217" s="7" t="str">
        <f t="shared" si="56"/>
        <v>II</v>
      </c>
      <c r="U217" s="7" t="str">
        <f t="shared" si="57"/>
        <v>NO ACEPTABLE O ACEPTABLE CON CONTROL ESPECIFICO</v>
      </c>
      <c r="V217" s="9">
        <v>1300</v>
      </c>
      <c r="W217" s="10" t="s">
        <v>448</v>
      </c>
      <c r="X217" s="10" t="s">
        <v>36</v>
      </c>
      <c r="Y217" s="10" t="s">
        <v>37</v>
      </c>
      <c r="Z217" s="10" t="s">
        <v>37</v>
      </c>
      <c r="AA217" s="9" t="s">
        <v>699</v>
      </c>
      <c r="AB217" s="9" t="s">
        <v>520</v>
      </c>
      <c r="AC217" s="9" t="s">
        <v>37</v>
      </c>
      <c r="AD217" s="9" t="s">
        <v>37</v>
      </c>
    </row>
    <row r="218" spans="1:30" ht="108" customHeight="1" x14ac:dyDescent="0.25">
      <c r="A218" s="7" t="s">
        <v>48</v>
      </c>
      <c r="B218" s="7" t="s">
        <v>132</v>
      </c>
      <c r="C218" s="7" t="s">
        <v>328</v>
      </c>
      <c r="D218" s="7" t="s">
        <v>519</v>
      </c>
      <c r="E218" s="7" t="s">
        <v>522</v>
      </c>
      <c r="F218" s="7" t="s">
        <v>32</v>
      </c>
      <c r="G218" s="11" t="s">
        <v>111</v>
      </c>
      <c r="H218" s="11" t="s">
        <v>698</v>
      </c>
      <c r="I218" s="11" t="s">
        <v>794</v>
      </c>
      <c r="J218" s="9" t="s">
        <v>447</v>
      </c>
      <c r="K218" s="9" t="s">
        <v>37</v>
      </c>
      <c r="L218" s="9" t="s">
        <v>533</v>
      </c>
      <c r="M218" s="9" t="s">
        <v>449</v>
      </c>
      <c r="N218" s="19">
        <v>3</v>
      </c>
      <c r="O218" s="18">
        <v>3</v>
      </c>
      <c r="P218" s="18">
        <f t="shared" si="54"/>
        <v>9</v>
      </c>
      <c r="Q218" s="7" t="str">
        <f t="shared" si="55"/>
        <v>ALTO</v>
      </c>
      <c r="R218" s="7">
        <v>25</v>
      </c>
      <c r="S218" s="7">
        <f>P218*R218</f>
        <v>225</v>
      </c>
      <c r="T218" s="7" t="str">
        <f t="shared" si="56"/>
        <v>II</v>
      </c>
      <c r="U218" s="7" t="str">
        <f t="shared" si="57"/>
        <v>NO ACEPTABLE O ACEPTABLE CON CONTROL ESPECIFICO</v>
      </c>
      <c r="V218" s="9">
        <v>1300</v>
      </c>
      <c r="W218" s="10" t="s">
        <v>448</v>
      </c>
      <c r="X218" s="10" t="s">
        <v>36</v>
      </c>
      <c r="Y218" s="10" t="s">
        <v>37</v>
      </c>
      <c r="Z218" s="10" t="s">
        <v>37</v>
      </c>
      <c r="AA218" s="9" t="s">
        <v>700</v>
      </c>
      <c r="AB218" s="9" t="s">
        <v>520</v>
      </c>
      <c r="AC218" s="9" t="s">
        <v>37</v>
      </c>
      <c r="AD218" s="9" t="s">
        <v>37</v>
      </c>
    </row>
    <row r="219" spans="1:30" ht="108" customHeight="1" x14ac:dyDescent="0.25">
      <c r="A219" s="7" t="s">
        <v>48</v>
      </c>
      <c r="B219" s="7" t="s">
        <v>132</v>
      </c>
      <c r="C219" s="7" t="s">
        <v>635</v>
      </c>
      <c r="D219" s="7" t="s">
        <v>636</v>
      </c>
      <c r="E219" s="7" t="s">
        <v>637</v>
      </c>
      <c r="F219" s="7" t="s">
        <v>32</v>
      </c>
      <c r="G219" s="8" t="s">
        <v>241</v>
      </c>
      <c r="H219" s="11" t="s">
        <v>493</v>
      </c>
      <c r="I219" s="11" t="s">
        <v>503</v>
      </c>
      <c r="J219" s="9" t="s">
        <v>496</v>
      </c>
      <c r="K219" s="9" t="s">
        <v>37</v>
      </c>
      <c r="L219" s="9" t="s">
        <v>408</v>
      </c>
      <c r="M219" s="9" t="s">
        <v>596</v>
      </c>
      <c r="N219" s="9">
        <v>2</v>
      </c>
      <c r="O219" s="7">
        <v>2</v>
      </c>
      <c r="P219" s="7">
        <f t="shared" si="54"/>
        <v>4</v>
      </c>
      <c r="Q219" s="7" t="str">
        <f t="shared" si="55"/>
        <v>BAJO</v>
      </c>
      <c r="R219" s="7">
        <v>10</v>
      </c>
      <c r="S219" s="7">
        <f>P219*R219</f>
        <v>40</v>
      </c>
      <c r="T219" s="7" t="str">
        <f t="shared" si="56"/>
        <v>III</v>
      </c>
      <c r="U219" s="7" t="str">
        <f t="shared" si="57"/>
        <v>MEJORABLE</v>
      </c>
      <c r="V219" s="9">
        <v>5</v>
      </c>
      <c r="W219" s="10" t="s">
        <v>497</v>
      </c>
      <c r="X219" s="10" t="s">
        <v>36</v>
      </c>
      <c r="Y219" s="10" t="s">
        <v>37</v>
      </c>
      <c r="Z219" s="10" t="s">
        <v>37</v>
      </c>
      <c r="AA219" s="9" t="s">
        <v>37</v>
      </c>
      <c r="AB219" s="11" t="s">
        <v>504</v>
      </c>
      <c r="AC219" s="9" t="s">
        <v>37</v>
      </c>
      <c r="AD219" s="9" t="s">
        <v>37</v>
      </c>
    </row>
    <row r="220" spans="1:30" ht="108" customHeight="1" x14ac:dyDescent="0.25">
      <c r="A220" s="7" t="s">
        <v>48</v>
      </c>
      <c r="B220" s="7" t="s">
        <v>523</v>
      </c>
      <c r="C220" s="7" t="s">
        <v>328</v>
      </c>
      <c r="D220" s="7" t="s">
        <v>693</v>
      </c>
      <c r="E220" s="7" t="s">
        <v>329</v>
      </c>
      <c r="F220" s="7" t="s">
        <v>32</v>
      </c>
      <c r="G220" s="11" t="s">
        <v>111</v>
      </c>
      <c r="H220" s="11" t="s">
        <v>335</v>
      </c>
      <c r="I220" s="11" t="s">
        <v>353</v>
      </c>
      <c r="J220" s="9" t="s">
        <v>354</v>
      </c>
      <c r="K220" s="9" t="s">
        <v>37</v>
      </c>
      <c r="L220" s="9" t="s">
        <v>694</v>
      </c>
      <c r="M220" s="9" t="s">
        <v>695</v>
      </c>
      <c r="N220" s="9">
        <v>3</v>
      </c>
      <c r="O220" s="7">
        <v>2</v>
      </c>
      <c r="P220" s="7">
        <f t="shared" si="54"/>
        <v>6</v>
      </c>
      <c r="Q220" s="7" t="str">
        <f t="shared" si="55"/>
        <v>MEDIO</v>
      </c>
      <c r="R220" s="7">
        <v>25</v>
      </c>
      <c r="S220" s="7">
        <f t="shared" ref="S220:S224" si="59">P220*R220</f>
        <v>150</v>
      </c>
      <c r="T220" s="7" t="str">
        <f t="shared" si="56"/>
        <v>II</v>
      </c>
      <c r="U220" s="7" t="str">
        <f t="shared" si="57"/>
        <v>NO ACEPTABLE O ACEPTABLE CON CONTROL ESPECIFICO</v>
      </c>
      <c r="V220" s="9">
        <v>8</v>
      </c>
      <c r="W220" s="10" t="s">
        <v>347</v>
      </c>
      <c r="X220" s="10" t="s">
        <v>36</v>
      </c>
      <c r="Y220" s="10" t="s">
        <v>37</v>
      </c>
      <c r="Z220" s="10" t="s">
        <v>37</v>
      </c>
      <c r="AA220" s="9" t="s">
        <v>355</v>
      </c>
      <c r="AB220" s="9" t="s">
        <v>696</v>
      </c>
      <c r="AC220" s="9" t="s">
        <v>37</v>
      </c>
      <c r="AD220" s="9" t="s">
        <v>37</v>
      </c>
    </row>
    <row r="221" spans="1:30" ht="90" x14ac:dyDescent="0.25">
      <c r="A221" s="7" t="s">
        <v>48</v>
      </c>
      <c r="B221" s="7" t="s">
        <v>701</v>
      </c>
      <c r="C221" s="7" t="s">
        <v>587</v>
      </c>
      <c r="D221" s="7" t="s">
        <v>693</v>
      </c>
      <c r="E221" s="7" t="s">
        <v>329</v>
      </c>
      <c r="F221" s="7" t="s">
        <v>32</v>
      </c>
      <c r="G221" s="11" t="s">
        <v>111</v>
      </c>
      <c r="H221" s="11" t="s">
        <v>335</v>
      </c>
      <c r="I221" s="11" t="s">
        <v>784</v>
      </c>
      <c r="J221" s="9" t="s">
        <v>354</v>
      </c>
      <c r="K221" s="9" t="s">
        <v>37</v>
      </c>
      <c r="L221" s="9" t="s">
        <v>694</v>
      </c>
      <c r="M221" s="9" t="s">
        <v>695</v>
      </c>
      <c r="N221" s="9">
        <v>2</v>
      </c>
      <c r="O221" s="7">
        <v>2</v>
      </c>
      <c r="P221" s="7">
        <f t="shared" si="54"/>
        <v>4</v>
      </c>
      <c r="Q221" s="7" t="str">
        <f t="shared" si="55"/>
        <v>BAJO</v>
      </c>
      <c r="R221" s="7">
        <v>10</v>
      </c>
      <c r="S221" s="7">
        <f t="shared" si="59"/>
        <v>40</v>
      </c>
      <c r="T221" s="7" t="str">
        <f t="shared" si="56"/>
        <v>III</v>
      </c>
      <c r="U221" s="7" t="str">
        <f t="shared" si="57"/>
        <v>MEJORABLE</v>
      </c>
      <c r="V221" s="9">
        <v>12</v>
      </c>
      <c r="W221" s="10" t="s">
        <v>347</v>
      </c>
      <c r="X221" s="10" t="s">
        <v>36</v>
      </c>
      <c r="Y221" s="10" t="s">
        <v>37</v>
      </c>
      <c r="Z221" s="10" t="s">
        <v>37</v>
      </c>
      <c r="AA221" s="9" t="s">
        <v>524</v>
      </c>
      <c r="AB221" s="9" t="s">
        <v>696</v>
      </c>
      <c r="AC221" s="9" t="s">
        <v>37</v>
      </c>
      <c r="AD221" s="9" t="s">
        <v>37</v>
      </c>
    </row>
    <row r="222" spans="1:30" ht="123.75" x14ac:dyDescent="0.25">
      <c r="A222" s="7" t="s">
        <v>48</v>
      </c>
      <c r="B222" s="7" t="s">
        <v>702</v>
      </c>
      <c r="C222" s="7" t="s">
        <v>587</v>
      </c>
      <c r="D222" s="7" t="s">
        <v>525</v>
      </c>
      <c r="E222" s="7" t="s">
        <v>501</v>
      </c>
      <c r="F222" s="7" t="s">
        <v>32</v>
      </c>
      <c r="G222" s="8" t="s">
        <v>241</v>
      </c>
      <c r="H222" s="11" t="s">
        <v>490</v>
      </c>
      <c r="I222" s="11" t="s">
        <v>545</v>
      </c>
      <c r="J222" s="9" t="s">
        <v>529</v>
      </c>
      <c r="K222" s="9" t="s">
        <v>37</v>
      </c>
      <c r="L222" s="9" t="s">
        <v>540</v>
      </c>
      <c r="M222" s="9" t="s">
        <v>530</v>
      </c>
      <c r="N222" s="9">
        <v>2</v>
      </c>
      <c r="O222" s="7">
        <v>2</v>
      </c>
      <c r="P222" s="7">
        <f t="shared" si="54"/>
        <v>4</v>
      </c>
      <c r="Q222" s="7" t="str">
        <f t="shared" si="55"/>
        <v>BAJO</v>
      </c>
      <c r="R222" s="7">
        <v>10</v>
      </c>
      <c r="S222" s="7">
        <f t="shared" si="59"/>
        <v>40</v>
      </c>
      <c r="T222" s="7" t="str">
        <f t="shared" si="56"/>
        <v>III</v>
      </c>
      <c r="U222" s="7" t="str">
        <f t="shared" si="57"/>
        <v>MEJORABLE</v>
      </c>
      <c r="V222" s="9">
        <v>12</v>
      </c>
      <c r="W222" s="10" t="s">
        <v>497</v>
      </c>
      <c r="X222" s="10" t="s">
        <v>36</v>
      </c>
      <c r="Y222" s="10" t="s">
        <v>37</v>
      </c>
      <c r="Z222" s="10" t="s">
        <v>37</v>
      </c>
      <c r="AA222" s="9" t="s">
        <v>492</v>
      </c>
      <c r="AB222" s="9" t="s">
        <v>37</v>
      </c>
      <c r="AC222" s="9" t="s">
        <v>37</v>
      </c>
      <c r="AD222" s="9" t="s">
        <v>37</v>
      </c>
    </row>
    <row r="223" spans="1:30" ht="108" customHeight="1" x14ac:dyDescent="0.25">
      <c r="A223" s="7" t="s">
        <v>48</v>
      </c>
      <c r="B223" s="7" t="s">
        <v>586</v>
      </c>
      <c r="C223" s="7" t="s">
        <v>587</v>
      </c>
      <c r="D223" s="7" t="s">
        <v>525</v>
      </c>
      <c r="E223" s="7" t="s">
        <v>501</v>
      </c>
      <c r="F223" s="7" t="s">
        <v>32</v>
      </c>
      <c r="G223" s="8" t="s">
        <v>241</v>
      </c>
      <c r="H223" s="11" t="s">
        <v>493</v>
      </c>
      <c r="I223" s="11" t="s">
        <v>539</v>
      </c>
      <c r="J223" s="9" t="s">
        <v>496</v>
      </c>
      <c r="K223" s="9" t="s">
        <v>37</v>
      </c>
      <c r="L223" s="9" t="s">
        <v>528</v>
      </c>
      <c r="M223" s="9" t="s">
        <v>596</v>
      </c>
      <c r="N223" s="9">
        <v>2</v>
      </c>
      <c r="O223" s="7">
        <v>2</v>
      </c>
      <c r="P223" s="7">
        <f t="shared" si="54"/>
        <v>4</v>
      </c>
      <c r="Q223" s="7" t="str">
        <f t="shared" si="55"/>
        <v>BAJO</v>
      </c>
      <c r="R223" s="7">
        <v>10</v>
      </c>
      <c r="S223" s="7">
        <f t="shared" si="59"/>
        <v>40</v>
      </c>
      <c r="T223" s="7" t="str">
        <f t="shared" si="56"/>
        <v>III</v>
      </c>
      <c r="U223" s="7" t="str">
        <f t="shared" si="57"/>
        <v>MEJORABLE</v>
      </c>
      <c r="V223" s="9">
        <v>12</v>
      </c>
      <c r="W223" s="10" t="s">
        <v>497</v>
      </c>
      <c r="X223" s="10" t="s">
        <v>36</v>
      </c>
      <c r="Y223" s="10" t="s">
        <v>37</v>
      </c>
      <c r="Z223" s="10" t="s">
        <v>37</v>
      </c>
      <c r="AA223" s="9" t="s">
        <v>37</v>
      </c>
      <c r="AB223" s="11" t="s">
        <v>527</v>
      </c>
      <c r="AC223" s="9" t="s">
        <v>37</v>
      </c>
      <c r="AD223" s="9" t="s">
        <v>37</v>
      </c>
    </row>
    <row r="224" spans="1:30" ht="108" customHeight="1" x14ac:dyDescent="0.25">
      <c r="A224" s="7" t="s">
        <v>48</v>
      </c>
      <c r="B224" s="7" t="s">
        <v>541</v>
      </c>
      <c r="C224" s="7" t="s">
        <v>703</v>
      </c>
      <c r="D224" s="7" t="s">
        <v>525</v>
      </c>
      <c r="E224" s="7" t="s">
        <v>501</v>
      </c>
      <c r="F224" s="7" t="s">
        <v>32</v>
      </c>
      <c r="G224" s="8" t="s">
        <v>241</v>
      </c>
      <c r="H224" s="11" t="s">
        <v>493</v>
      </c>
      <c r="I224" s="11" t="s">
        <v>526</v>
      </c>
      <c r="J224" s="9" t="s">
        <v>496</v>
      </c>
      <c r="K224" s="9" t="s">
        <v>37</v>
      </c>
      <c r="L224" s="9" t="s">
        <v>528</v>
      </c>
      <c r="M224" s="9" t="s">
        <v>704</v>
      </c>
      <c r="N224" s="9">
        <v>3</v>
      </c>
      <c r="O224" s="7">
        <v>2</v>
      </c>
      <c r="P224" s="7">
        <f t="shared" si="54"/>
        <v>6</v>
      </c>
      <c r="Q224" s="7" t="str">
        <f t="shared" si="55"/>
        <v>MEDIO</v>
      </c>
      <c r="R224" s="7">
        <v>10</v>
      </c>
      <c r="S224" s="7">
        <f t="shared" si="59"/>
        <v>60</v>
      </c>
      <c r="T224" s="7" t="str">
        <f t="shared" si="56"/>
        <v>III</v>
      </c>
      <c r="U224" s="7" t="str">
        <f t="shared" si="57"/>
        <v>MEJORABLE</v>
      </c>
      <c r="V224" s="9">
        <v>6</v>
      </c>
      <c r="W224" s="10" t="s">
        <v>806</v>
      </c>
      <c r="X224" s="10" t="s">
        <v>36</v>
      </c>
      <c r="Y224" s="10" t="s">
        <v>37</v>
      </c>
      <c r="Z224" s="10" t="s">
        <v>37</v>
      </c>
      <c r="AA224" s="9" t="s">
        <v>37</v>
      </c>
      <c r="AB224" s="11" t="s">
        <v>527</v>
      </c>
      <c r="AC224" s="9" t="s">
        <v>37</v>
      </c>
      <c r="AD224" s="9" t="s">
        <v>37</v>
      </c>
    </row>
    <row r="225" spans="1:34" ht="108" customHeight="1" x14ac:dyDescent="0.25">
      <c r="A225" s="7" t="s">
        <v>48</v>
      </c>
      <c r="B225" s="7" t="s">
        <v>132</v>
      </c>
      <c r="C225" s="7" t="s">
        <v>328</v>
      </c>
      <c r="D225" s="7" t="s">
        <v>531</v>
      </c>
      <c r="E225" s="7" t="s">
        <v>532</v>
      </c>
      <c r="F225" s="7" t="s">
        <v>32</v>
      </c>
      <c r="G225" s="11" t="s">
        <v>111</v>
      </c>
      <c r="H225" s="11" t="s">
        <v>367</v>
      </c>
      <c r="I225" s="11" t="s">
        <v>591</v>
      </c>
      <c r="J225" s="9" t="s">
        <v>245</v>
      </c>
      <c r="K225" s="9" t="s">
        <v>37</v>
      </c>
      <c r="L225" s="9" t="s">
        <v>592</v>
      </c>
      <c r="M225" s="9" t="s">
        <v>421</v>
      </c>
      <c r="N225" s="9">
        <v>0</v>
      </c>
      <c r="O225" s="7">
        <v>2</v>
      </c>
      <c r="P225" s="7">
        <v>0</v>
      </c>
      <c r="Q225" s="7" t="str">
        <f t="shared" si="55"/>
        <v>BAJO</v>
      </c>
      <c r="R225" s="7">
        <v>10</v>
      </c>
      <c r="S225" s="7">
        <v>10</v>
      </c>
      <c r="T225" s="7" t="str">
        <f t="shared" si="56"/>
        <v>IV</v>
      </c>
      <c r="U225" s="7" t="str">
        <f t="shared" si="57"/>
        <v>ACEPTABLE</v>
      </c>
      <c r="V225" s="9">
        <v>5</v>
      </c>
      <c r="W225" s="10" t="s">
        <v>347</v>
      </c>
      <c r="X225" s="10" t="s">
        <v>36</v>
      </c>
      <c r="Y225" s="10" t="s">
        <v>37</v>
      </c>
      <c r="Z225" s="10" t="s">
        <v>593</v>
      </c>
      <c r="AA225" s="9" t="s">
        <v>37</v>
      </c>
      <c r="AB225" s="9" t="s">
        <v>37</v>
      </c>
      <c r="AC225" s="9" t="s">
        <v>37</v>
      </c>
      <c r="AD225" s="9" t="s">
        <v>37</v>
      </c>
    </row>
    <row r="226" spans="1:34" ht="108" customHeight="1" x14ac:dyDescent="0.25">
      <c r="A226" s="7" t="s">
        <v>48</v>
      </c>
      <c r="B226" s="7" t="s">
        <v>264</v>
      </c>
      <c r="C226" s="7" t="s">
        <v>328</v>
      </c>
      <c r="D226" s="7" t="s">
        <v>531</v>
      </c>
      <c r="E226" s="7" t="s">
        <v>532</v>
      </c>
      <c r="F226" s="7" t="s">
        <v>32</v>
      </c>
      <c r="G226" s="11" t="s">
        <v>111</v>
      </c>
      <c r="H226" s="11" t="s">
        <v>367</v>
      </c>
      <c r="I226" s="11" t="s">
        <v>591</v>
      </c>
      <c r="J226" s="9" t="s">
        <v>245</v>
      </c>
      <c r="K226" s="9" t="s">
        <v>37</v>
      </c>
      <c r="L226" s="9" t="s">
        <v>592</v>
      </c>
      <c r="M226" s="9" t="s">
        <v>421</v>
      </c>
      <c r="N226" s="9">
        <v>0</v>
      </c>
      <c r="O226" s="7">
        <v>2</v>
      </c>
      <c r="P226" s="7">
        <v>0</v>
      </c>
      <c r="Q226" s="7" t="str">
        <f t="shared" si="55"/>
        <v>BAJO</v>
      </c>
      <c r="R226" s="7">
        <v>10</v>
      </c>
      <c r="S226" s="7">
        <v>10</v>
      </c>
      <c r="T226" s="7" t="str">
        <f t="shared" si="56"/>
        <v>IV</v>
      </c>
      <c r="U226" s="7" t="str">
        <f t="shared" si="57"/>
        <v>ACEPTABLE</v>
      </c>
      <c r="V226" s="9">
        <v>11</v>
      </c>
      <c r="W226" s="10" t="s">
        <v>347</v>
      </c>
      <c r="X226" s="10" t="s">
        <v>36</v>
      </c>
      <c r="Y226" s="10" t="s">
        <v>37</v>
      </c>
      <c r="Z226" s="10" t="s">
        <v>593</v>
      </c>
      <c r="AA226" s="9" t="s">
        <v>37</v>
      </c>
      <c r="AB226" s="9" t="s">
        <v>37</v>
      </c>
      <c r="AC226" s="9" t="s">
        <v>37</v>
      </c>
      <c r="AD226" s="9" t="s">
        <v>37</v>
      </c>
    </row>
    <row r="227" spans="1:34" ht="108" customHeight="1" x14ac:dyDescent="0.25">
      <c r="A227" s="7" t="s">
        <v>48</v>
      </c>
      <c r="B227" s="7" t="s">
        <v>264</v>
      </c>
      <c r="C227" s="7" t="s">
        <v>328</v>
      </c>
      <c r="D227" s="7" t="s">
        <v>531</v>
      </c>
      <c r="E227" s="7" t="s">
        <v>532</v>
      </c>
      <c r="F227" s="7" t="s">
        <v>32</v>
      </c>
      <c r="G227" s="11" t="s">
        <v>111</v>
      </c>
      <c r="H227" s="11" t="s">
        <v>698</v>
      </c>
      <c r="I227" s="11" t="s">
        <v>534</v>
      </c>
      <c r="J227" s="9" t="s">
        <v>535</v>
      </c>
      <c r="K227" s="9" t="s">
        <v>37</v>
      </c>
      <c r="L227" s="9" t="s">
        <v>533</v>
      </c>
      <c r="M227" s="9" t="s">
        <v>449</v>
      </c>
      <c r="N227" s="9">
        <v>2</v>
      </c>
      <c r="O227" s="7">
        <v>2</v>
      </c>
      <c r="P227" s="7">
        <f>N227*O227</f>
        <v>4</v>
      </c>
      <c r="Q227" s="7" t="str">
        <f t="shared" si="55"/>
        <v>BAJO</v>
      </c>
      <c r="R227" s="7">
        <v>25</v>
      </c>
      <c r="S227" s="7">
        <f t="shared" ref="S227:S228" si="60">P227*R227</f>
        <v>100</v>
      </c>
      <c r="T227" s="7" t="str">
        <f t="shared" si="56"/>
        <v>III</v>
      </c>
      <c r="U227" s="7" t="str">
        <f t="shared" si="57"/>
        <v>MEJORABLE</v>
      </c>
      <c r="V227" s="9">
        <v>11</v>
      </c>
      <c r="W227" s="10" t="s">
        <v>448</v>
      </c>
      <c r="X227" s="10" t="s">
        <v>36</v>
      </c>
      <c r="Y227" s="10" t="s">
        <v>37</v>
      </c>
      <c r="Z227" s="10" t="s">
        <v>37</v>
      </c>
      <c r="AA227" s="9" t="s">
        <v>37</v>
      </c>
      <c r="AB227" s="9" t="s">
        <v>520</v>
      </c>
      <c r="AC227" s="9" t="s">
        <v>37</v>
      </c>
      <c r="AD227" s="9" t="s">
        <v>37</v>
      </c>
    </row>
    <row r="228" spans="1:34" ht="108" customHeight="1" x14ac:dyDescent="0.25">
      <c r="A228" s="7" t="s">
        <v>48</v>
      </c>
      <c r="B228" s="7" t="s">
        <v>300</v>
      </c>
      <c r="C228" s="7" t="s">
        <v>510</v>
      </c>
      <c r="D228" s="7" t="s">
        <v>713</v>
      </c>
      <c r="E228" s="7" t="s">
        <v>532</v>
      </c>
      <c r="F228" s="7" t="s">
        <v>32</v>
      </c>
      <c r="G228" s="11" t="s">
        <v>111</v>
      </c>
      <c r="H228" s="11" t="s">
        <v>698</v>
      </c>
      <c r="I228" s="11" t="s">
        <v>715</v>
      </c>
      <c r="J228" s="9" t="s">
        <v>447</v>
      </c>
      <c r="K228" s="9" t="s">
        <v>37</v>
      </c>
      <c r="L228" s="9" t="s">
        <v>714</v>
      </c>
      <c r="M228" s="9" t="s">
        <v>716</v>
      </c>
      <c r="N228" s="19">
        <v>3</v>
      </c>
      <c r="O228" s="18">
        <v>3</v>
      </c>
      <c r="P228" s="18">
        <f t="shared" ref="P228" si="61">N228*O228</f>
        <v>9</v>
      </c>
      <c r="Q228" s="7" t="str">
        <f t="shared" si="55"/>
        <v>ALTO</v>
      </c>
      <c r="R228" s="7">
        <v>25</v>
      </c>
      <c r="S228" s="7">
        <f t="shared" si="60"/>
        <v>225</v>
      </c>
      <c r="T228" s="7" t="str">
        <f t="shared" si="56"/>
        <v>II</v>
      </c>
      <c r="U228" s="7" t="str">
        <f t="shared" si="57"/>
        <v>NO ACEPTABLE O ACEPTABLE CON CONTROL ESPECIFICO</v>
      </c>
      <c r="V228" s="9">
        <v>1300</v>
      </c>
      <c r="W228" s="10" t="s">
        <v>448</v>
      </c>
      <c r="X228" s="10" t="s">
        <v>36</v>
      </c>
      <c r="Y228" s="10" t="s">
        <v>37</v>
      </c>
      <c r="Z228" s="10" t="s">
        <v>37</v>
      </c>
      <c r="AA228" s="9" t="s">
        <v>717</v>
      </c>
      <c r="AB228" s="9" t="s">
        <v>520</v>
      </c>
      <c r="AC228" s="9" t="s">
        <v>37</v>
      </c>
      <c r="AD228" s="9" t="s">
        <v>37</v>
      </c>
    </row>
    <row r="229" spans="1:34" ht="108" customHeight="1" x14ac:dyDescent="0.25">
      <c r="A229" s="7" t="s">
        <v>48</v>
      </c>
      <c r="B229" s="7" t="s">
        <v>563</v>
      </c>
      <c r="C229" s="7" t="s">
        <v>628</v>
      </c>
      <c r="D229" s="7" t="s">
        <v>76</v>
      </c>
      <c r="E229" s="7" t="s">
        <v>705</v>
      </c>
      <c r="F229" s="7" t="s">
        <v>32</v>
      </c>
      <c r="G229" s="8" t="s">
        <v>241</v>
      </c>
      <c r="H229" s="11" t="s">
        <v>117</v>
      </c>
      <c r="I229" s="11" t="s">
        <v>565</v>
      </c>
      <c r="J229" s="9" t="s">
        <v>546</v>
      </c>
      <c r="K229" s="9" t="s">
        <v>37</v>
      </c>
      <c r="L229" s="9" t="s">
        <v>392</v>
      </c>
      <c r="M229" s="9" t="s">
        <v>596</v>
      </c>
      <c r="N229" s="9">
        <v>2</v>
      </c>
      <c r="O229" s="9">
        <v>1</v>
      </c>
      <c r="P229" s="7">
        <f>N229*O229</f>
        <v>2</v>
      </c>
      <c r="Q229" s="7" t="str">
        <f t="shared" si="55"/>
        <v>BAJO</v>
      </c>
      <c r="R229" s="7">
        <v>10</v>
      </c>
      <c r="S229" s="7">
        <f>P229*R229</f>
        <v>20</v>
      </c>
      <c r="T229" s="7" t="str">
        <f t="shared" si="56"/>
        <v>IV</v>
      </c>
      <c r="U229" s="7" t="str">
        <f t="shared" si="57"/>
        <v>ACEPTABLE</v>
      </c>
      <c r="V229" s="9">
        <v>5</v>
      </c>
      <c r="W229" s="10" t="s">
        <v>35</v>
      </c>
      <c r="X229" s="10" t="s">
        <v>36</v>
      </c>
      <c r="Y229" s="10" t="s">
        <v>37</v>
      </c>
      <c r="Z229" s="10" t="s">
        <v>37</v>
      </c>
      <c r="AA229" s="9" t="s">
        <v>37</v>
      </c>
      <c r="AB229" s="9" t="s">
        <v>37</v>
      </c>
      <c r="AC229" s="9" t="s">
        <v>37</v>
      </c>
      <c r="AD229" s="9" t="s">
        <v>37</v>
      </c>
    </row>
    <row r="230" spans="1:34" ht="108" customHeight="1" x14ac:dyDescent="0.25">
      <c r="A230" s="7" t="s">
        <v>48</v>
      </c>
      <c r="B230" s="7" t="s">
        <v>562</v>
      </c>
      <c r="C230" s="7" t="s">
        <v>706</v>
      </c>
      <c r="D230" s="7" t="s">
        <v>567</v>
      </c>
      <c r="E230" s="7" t="s">
        <v>707</v>
      </c>
      <c r="F230" s="7" t="s">
        <v>32</v>
      </c>
      <c r="G230" s="8" t="s">
        <v>33</v>
      </c>
      <c r="H230" s="11" t="s">
        <v>43</v>
      </c>
      <c r="I230" s="11" t="s">
        <v>482</v>
      </c>
      <c r="J230" s="9" t="s">
        <v>46</v>
      </c>
      <c r="K230" s="9" t="s">
        <v>37</v>
      </c>
      <c r="L230" s="9" t="s">
        <v>37</v>
      </c>
      <c r="M230" s="9" t="s">
        <v>585</v>
      </c>
      <c r="N230" s="9">
        <v>1</v>
      </c>
      <c r="O230" s="7">
        <v>2</v>
      </c>
      <c r="P230" s="7">
        <f t="shared" ref="P230:P235" si="62">N230*O230</f>
        <v>2</v>
      </c>
      <c r="Q230" s="7" t="str">
        <f t="shared" si="55"/>
        <v>BAJO</v>
      </c>
      <c r="R230" s="7">
        <v>10</v>
      </c>
      <c r="S230" s="7">
        <f t="shared" ref="S230:S233" si="63">P230*R230</f>
        <v>20</v>
      </c>
      <c r="T230" s="7" t="str">
        <f t="shared" si="56"/>
        <v>IV</v>
      </c>
      <c r="U230" s="7" t="str">
        <f t="shared" si="57"/>
        <v>ACEPTABLE</v>
      </c>
      <c r="V230" s="9">
        <v>10</v>
      </c>
      <c r="W230" s="10" t="s">
        <v>382</v>
      </c>
      <c r="X230" s="10" t="s">
        <v>36</v>
      </c>
      <c r="Y230" s="10" t="s">
        <v>37</v>
      </c>
      <c r="Z230" s="10" t="s">
        <v>37</v>
      </c>
      <c r="AA230" s="9" t="s">
        <v>37</v>
      </c>
      <c r="AB230" s="9" t="s">
        <v>387</v>
      </c>
      <c r="AC230" s="9" t="s">
        <v>37</v>
      </c>
      <c r="AD230" s="9" t="s">
        <v>37</v>
      </c>
    </row>
    <row r="231" spans="1:34" ht="108" customHeight="1" x14ac:dyDescent="0.25">
      <c r="A231" s="7" t="s">
        <v>48</v>
      </c>
      <c r="B231" s="7" t="s">
        <v>586</v>
      </c>
      <c r="C231" s="7" t="s">
        <v>587</v>
      </c>
      <c r="D231" s="7" t="s">
        <v>76</v>
      </c>
      <c r="E231" s="7" t="s">
        <v>542</v>
      </c>
      <c r="F231" s="7" t="s">
        <v>32</v>
      </c>
      <c r="G231" s="8" t="s">
        <v>33</v>
      </c>
      <c r="H231" s="11" t="s">
        <v>43</v>
      </c>
      <c r="I231" s="11" t="s">
        <v>56</v>
      </c>
      <c r="J231" s="9" t="s">
        <v>46</v>
      </c>
      <c r="K231" s="9" t="s">
        <v>37</v>
      </c>
      <c r="L231" s="9" t="s">
        <v>475</v>
      </c>
      <c r="M231" s="9" t="s">
        <v>47</v>
      </c>
      <c r="N231" s="9">
        <v>1</v>
      </c>
      <c r="O231" s="7">
        <v>2</v>
      </c>
      <c r="P231" s="7">
        <f t="shared" si="62"/>
        <v>2</v>
      </c>
      <c r="Q231" s="7" t="str">
        <f t="shared" si="55"/>
        <v>BAJO</v>
      </c>
      <c r="R231" s="7">
        <v>10</v>
      </c>
      <c r="S231" s="7">
        <f t="shared" si="63"/>
        <v>20</v>
      </c>
      <c r="T231" s="7" t="str">
        <f t="shared" si="56"/>
        <v>IV</v>
      </c>
      <c r="U231" s="7" t="str">
        <f t="shared" si="57"/>
        <v>ACEPTABLE</v>
      </c>
      <c r="V231" s="9">
        <v>12</v>
      </c>
      <c r="W231" s="10" t="s">
        <v>382</v>
      </c>
      <c r="X231" s="10" t="s">
        <v>36</v>
      </c>
      <c r="Y231" s="10" t="s">
        <v>37</v>
      </c>
      <c r="Z231" s="10" t="s">
        <v>37</v>
      </c>
      <c r="AA231" s="9" t="s">
        <v>37</v>
      </c>
      <c r="AB231" s="11" t="s">
        <v>387</v>
      </c>
      <c r="AC231" s="9" t="s">
        <v>37</v>
      </c>
      <c r="AD231" s="9" t="s">
        <v>37</v>
      </c>
    </row>
    <row r="232" spans="1:34" ht="108" customHeight="1" x14ac:dyDescent="0.25">
      <c r="A232" s="7" t="s">
        <v>48</v>
      </c>
      <c r="B232" s="7" t="s">
        <v>586</v>
      </c>
      <c r="C232" s="7" t="s">
        <v>587</v>
      </c>
      <c r="D232" s="7" t="s">
        <v>76</v>
      </c>
      <c r="E232" s="14" t="s">
        <v>502</v>
      </c>
      <c r="F232" s="7" t="s">
        <v>32</v>
      </c>
      <c r="G232" s="8" t="s">
        <v>33</v>
      </c>
      <c r="H232" s="11" t="s">
        <v>380</v>
      </c>
      <c r="I232" s="11" t="s">
        <v>543</v>
      </c>
      <c r="J232" s="9" t="s">
        <v>46</v>
      </c>
      <c r="K232" s="9" t="s">
        <v>37</v>
      </c>
      <c r="L232" s="9" t="s">
        <v>729</v>
      </c>
      <c r="M232" s="9" t="s">
        <v>575</v>
      </c>
      <c r="N232" s="9">
        <v>1</v>
      </c>
      <c r="O232" s="7">
        <v>2</v>
      </c>
      <c r="P232" s="7">
        <f t="shared" si="62"/>
        <v>2</v>
      </c>
      <c r="Q232" s="7" t="str">
        <f t="shared" si="55"/>
        <v>BAJO</v>
      </c>
      <c r="R232" s="7">
        <v>10</v>
      </c>
      <c r="S232" s="7">
        <f t="shared" si="63"/>
        <v>20</v>
      </c>
      <c r="T232" s="7" t="str">
        <f t="shared" si="56"/>
        <v>IV</v>
      </c>
      <c r="U232" s="7" t="str">
        <f t="shared" si="57"/>
        <v>ACEPTABLE</v>
      </c>
      <c r="V232" s="9">
        <v>12</v>
      </c>
      <c r="W232" s="10" t="s">
        <v>382</v>
      </c>
      <c r="X232" s="10" t="s">
        <v>36</v>
      </c>
      <c r="Y232" s="10" t="s">
        <v>37</v>
      </c>
      <c r="Z232" s="10" t="s">
        <v>37</v>
      </c>
      <c r="AA232" s="9" t="s">
        <v>37</v>
      </c>
      <c r="AB232" s="9" t="s">
        <v>37</v>
      </c>
      <c r="AC232" s="9" t="s">
        <v>37</v>
      </c>
      <c r="AD232" s="9" t="s">
        <v>37</v>
      </c>
    </row>
    <row r="233" spans="1:34" ht="117.75" customHeight="1" x14ac:dyDescent="0.25">
      <c r="A233" s="7" t="s">
        <v>48</v>
      </c>
      <c r="B233" s="7" t="s">
        <v>586</v>
      </c>
      <c r="C233" s="7" t="s">
        <v>587</v>
      </c>
      <c r="D233" s="7" t="s">
        <v>76</v>
      </c>
      <c r="E233" s="7" t="s">
        <v>536</v>
      </c>
      <c r="F233" s="7" t="s">
        <v>32</v>
      </c>
      <c r="G233" s="8" t="s">
        <v>412</v>
      </c>
      <c r="H233" s="11" t="s">
        <v>477</v>
      </c>
      <c r="I233" s="11" t="s">
        <v>72</v>
      </c>
      <c r="J233" s="9" t="s">
        <v>38</v>
      </c>
      <c r="K233" s="9" t="s">
        <v>37</v>
      </c>
      <c r="L233" s="9" t="s">
        <v>512</v>
      </c>
      <c r="M233" s="9" t="s">
        <v>150</v>
      </c>
      <c r="N233" s="9">
        <v>2</v>
      </c>
      <c r="O233" s="9">
        <v>1</v>
      </c>
      <c r="P233" s="7">
        <f t="shared" si="62"/>
        <v>2</v>
      </c>
      <c r="Q233" s="7" t="str">
        <f t="shared" si="55"/>
        <v>BAJO</v>
      </c>
      <c r="R233" s="7">
        <v>10</v>
      </c>
      <c r="S233" s="7">
        <f t="shared" si="63"/>
        <v>20</v>
      </c>
      <c r="T233" s="7" t="str">
        <f t="shared" si="56"/>
        <v>IV</v>
      </c>
      <c r="U233" s="7" t="str">
        <f t="shared" si="57"/>
        <v>ACEPTABLE</v>
      </c>
      <c r="V233" s="9">
        <v>12</v>
      </c>
      <c r="W233" s="10" t="s">
        <v>144</v>
      </c>
      <c r="X233" s="10" t="s">
        <v>36</v>
      </c>
      <c r="Y233" s="10" t="s">
        <v>37</v>
      </c>
      <c r="Z233" s="10" t="s">
        <v>37</v>
      </c>
      <c r="AA233" s="9" t="s">
        <v>74</v>
      </c>
      <c r="AB233" s="9" t="s">
        <v>480</v>
      </c>
      <c r="AC233" s="9" t="s">
        <v>37</v>
      </c>
      <c r="AD233" s="9" t="s">
        <v>37</v>
      </c>
      <c r="AH233" t="s">
        <v>375</v>
      </c>
    </row>
    <row r="234" spans="1:34" ht="90" x14ac:dyDescent="0.25">
      <c r="A234" s="7" t="s">
        <v>48</v>
      </c>
      <c r="B234" s="7" t="s">
        <v>586</v>
      </c>
      <c r="C234" s="7" t="s">
        <v>587</v>
      </c>
      <c r="D234" s="7" t="s">
        <v>76</v>
      </c>
      <c r="E234" s="7" t="s">
        <v>536</v>
      </c>
      <c r="F234" s="7" t="s">
        <v>32</v>
      </c>
      <c r="G234" s="8" t="s">
        <v>241</v>
      </c>
      <c r="H234" s="11" t="s">
        <v>117</v>
      </c>
      <c r="I234" s="11" t="s">
        <v>537</v>
      </c>
      <c r="J234" s="9" t="s">
        <v>546</v>
      </c>
      <c r="K234" s="9" t="s">
        <v>37</v>
      </c>
      <c r="L234" s="9" t="s">
        <v>538</v>
      </c>
      <c r="M234" s="9" t="s">
        <v>37</v>
      </c>
      <c r="N234" s="9">
        <v>0</v>
      </c>
      <c r="O234" s="7">
        <v>2</v>
      </c>
      <c r="P234" s="7">
        <f t="shared" si="62"/>
        <v>0</v>
      </c>
      <c r="Q234" s="7" t="str">
        <f t="shared" si="55"/>
        <v>BAJO</v>
      </c>
      <c r="R234" s="7">
        <v>10</v>
      </c>
      <c r="S234" s="7">
        <f>P234*R234</f>
        <v>0</v>
      </c>
      <c r="T234" s="7" t="str">
        <f t="shared" si="56"/>
        <v>IV</v>
      </c>
      <c r="U234" s="7" t="str">
        <f t="shared" si="57"/>
        <v>ACEPTABLE</v>
      </c>
      <c r="V234" s="9">
        <v>12</v>
      </c>
      <c r="W234" s="10" t="s">
        <v>497</v>
      </c>
      <c r="X234" s="10" t="s">
        <v>36</v>
      </c>
      <c r="Y234" s="10" t="s">
        <v>37</v>
      </c>
      <c r="Z234" s="10" t="s">
        <v>37</v>
      </c>
      <c r="AA234" s="9" t="s">
        <v>37</v>
      </c>
      <c r="AB234" s="9" t="s">
        <v>37</v>
      </c>
      <c r="AC234" s="9" t="s">
        <v>37</v>
      </c>
      <c r="AD234" s="9" t="s">
        <v>37</v>
      </c>
    </row>
    <row r="235" spans="1:34" ht="190.5" customHeight="1" x14ac:dyDescent="0.25">
      <c r="A235" s="7" t="s">
        <v>48</v>
      </c>
      <c r="B235" s="7" t="s">
        <v>586</v>
      </c>
      <c r="C235" s="7" t="s">
        <v>587</v>
      </c>
      <c r="D235" s="7" t="s">
        <v>76</v>
      </c>
      <c r="E235" s="7" t="s">
        <v>532</v>
      </c>
      <c r="F235" s="7" t="s">
        <v>32</v>
      </c>
      <c r="G235" s="12" t="s">
        <v>372</v>
      </c>
      <c r="H235" s="11" t="s">
        <v>588</v>
      </c>
      <c r="I235" s="11" t="s">
        <v>84</v>
      </c>
      <c r="J235" s="9" t="s">
        <v>589</v>
      </c>
      <c r="K235" s="9" t="s">
        <v>37</v>
      </c>
      <c r="L235" s="9" t="s">
        <v>85</v>
      </c>
      <c r="M235" s="9" t="s">
        <v>86</v>
      </c>
      <c r="N235" s="9">
        <v>0</v>
      </c>
      <c r="O235" s="7">
        <v>2</v>
      </c>
      <c r="P235" s="7">
        <f t="shared" si="62"/>
        <v>0</v>
      </c>
      <c r="Q235" s="7" t="str">
        <f t="shared" si="55"/>
        <v>BAJO</v>
      </c>
      <c r="R235" s="7">
        <v>10</v>
      </c>
      <c r="S235" s="7">
        <f>P235*R235</f>
        <v>0</v>
      </c>
      <c r="T235" s="7" t="str">
        <f t="shared" si="56"/>
        <v>IV</v>
      </c>
      <c r="U235" s="7" t="str">
        <f t="shared" si="57"/>
        <v>ACEPTABLE</v>
      </c>
      <c r="V235" s="9">
        <v>12</v>
      </c>
      <c r="W235" s="10" t="s">
        <v>144</v>
      </c>
      <c r="X235" s="10" t="s">
        <v>36</v>
      </c>
      <c r="Y235" s="10" t="s">
        <v>37</v>
      </c>
      <c r="Z235" s="10" t="s">
        <v>37</v>
      </c>
      <c r="AA235" s="9"/>
      <c r="AB235" s="9" t="s">
        <v>590</v>
      </c>
      <c r="AC235" s="9" t="s">
        <v>37</v>
      </c>
      <c r="AD235" s="9" t="s">
        <v>427</v>
      </c>
    </row>
    <row r="236" spans="1:34" ht="190.5" customHeight="1" x14ac:dyDescent="0.25">
      <c r="A236" s="7" t="s">
        <v>48</v>
      </c>
      <c r="B236" s="7" t="s">
        <v>586</v>
      </c>
      <c r="C236" s="7" t="s">
        <v>587</v>
      </c>
      <c r="D236" s="7" t="s">
        <v>76</v>
      </c>
      <c r="E236" s="7" t="s">
        <v>532</v>
      </c>
      <c r="F236" s="7" t="s">
        <v>32</v>
      </c>
      <c r="G236" s="11" t="s">
        <v>111</v>
      </c>
      <c r="H236" s="11" t="s">
        <v>367</v>
      </c>
      <c r="I236" s="11" t="s">
        <v>591</v>
      </c>
      <c r="J236" s="9" t="s">
        <v>245</v>
      </c>
      <c r="K236" s="9" t="s">
        <v>37</v>
      </c>
      <c r="L236" s="9" t="s">
        <v>592</v>
      </c>
      <c r="M236" s="9" t="s">
        <v>421</v>
      </c>
      <c r="N236" s="9">
        <v>0</v>
      </c>
      <c r="O236" s="7">
        <v>2</v>
      </c>
      <c r="P236" s="7">
        <v>0</v>
      </c>
      <c r="Q236" s="7" t="str">
        <f t="shared" si="55"/>
        <v>BAJO</v>
      </c>
      <c r="R236" s="7">
        <v>10</v>
      </c>
      <c r="S236" s="7">
        <v>10</v>
      </c>
      <c r="T236" s="7" t="str">
        <f t="shared" si="56"/>
        <v>IV</v>
      </c>
      <c r="U236" s="7" t="str">
        <f t="shared" si="57"/>
        <v>ACEPTABLE</v>
      </c>
      <c r="V236" s="9">
        <v>12</v>
      </c>
      <c r="W236" s="10" t="s">
        <v>347</v>
      </c>
      <c r="X236" s="10" t="s">
        <v>36</v>
      </c>
      <c r="Y236" s="10" t="s">
        <v>37</v>
      </c>
      <c r="Z236" s="10" t="s">
        <v>593</v>
      </c>
      <c r="AA236" s="9" t="s">
        <v>37</v>
      </c>
      <c r="AB236" s="9" t="s">
        <v>37</v>
      </c>
      <c r="AC236" s="9" t="s">
        <v>37</v>
      </c>
      <c r="AD236" s="9" t="s">
        <v>37</v>
      </c>
    </row>
    <row r="237" spans="1:34" ht="190.5" customHeight="1" x14ac:dyDescent="0.25">
      <c r="A237" s="7" t="s">
        <v>48</v>
      </c>
      <c r="B237" s="23" t="s">
        <v>559</v>
      </c>
      <c r="C237" s="23" t="s">
        <v>510</v>
      </c>
      <c r="D237" s="7" t="s">
        <v>547</v>
      </c>
      <c r="E237" s="7" t="s">
        <v>548</v>
      </c>
      <c r="F237" s="7" t="s">
        <v>32</v>
      </c>
      <c r="G237" s="8" t="s">
        <v>241</v>
      </c>
      <c r="H237" s="11" t="s">
        <v>490</v>
      </c>
      <c r="I237" s="11" t="s">
        <v>550</v>
      </c>
      <c r="J237" s="9" t="s">
        <v>529</v>
      </c>
      <c r="K237" s="9" t="s">
        <v>37</v>
      </c>
      <c r="L237" s="9" t="s">
        <v>551</v>
      </c>
      <c r="M237" s="9" t="s">
        <v>552</v>
      </c>
      <c r="N237" s="9">
        <v>2</v>
      </c>
      <c r="O237" s="7">
        <v>4</v>
      </c>
      <c r="P237" s="7">
        <f t="shared" ref="P237:P257" si="64">N237*O237</f>
        <v>8</v>
      </c>
      <c r="Q237" s="7" t="str">
        <f t="shared" si="55"/>
        <v>MEDIO</v>
      </c>
      <c r="R237" s="7">
        <v>20</v>
      </c>
      <c r="S237" s="7">
        <f t="shared" ref="S237:S246" si="65">P237*R237</f>
        <v>160</v>
      </c>
      <c r="T237" s="7" t="str">
        <f t="shared" si="56"/>
        <v>II</v>
      </c>
      <c r="U237" s="7" t="str">
        <f t="shared" si="57"/>
        <v>NO ACEPTABLE O ACEPTABLE CON CONTROL ESPECIFICO</v>
      </c>
      <c r="V237" s="9">
        <v>133</v>
      </c>
      <c r="W237" s="10" t="s">
        <v>497</v>
      </c>
      <c r="X237" s="10" t="s">
        <v>36</v>
      </c>
      <c r="Y237" s="10" t="s">
        <v>37</v>
      </c>
      <c r="Z237" s="10" t="s">
        <v>37</v>
      </c>
      <c r="AA237" s="9" t="s">
        <v>492</v>
      </c>
      <c r="AB237" s="9" t="s">
        <v>37</v>
      </c>
      <c r="AC237" s="9" t="s">
        <v>37</v>
      </c>
      <c r="AD237" s="9" t="s">
        <v>37</v>
      </c>
    </row>
    <row r="238" spans="1:34" ht="191.25" x14ac:dyDescent="0.25">
      <c r="A238" s="22" t="s">
        <v>48</v>
      </c>
      <c r="B238" s="21" t="s">
        <v>807</v>
      </c>
      <c r="C238" s="24" t="s">
        <v>510</v>
      </c>
      <c r="D238" s="7" t="s">
        <v>547</v>
      </c>
      <c r="E238" s="7" t="s">
        <v>548</v>
      </c>
      <c r="F238" s="7" t="s">
        <v>32</v>
      </c>
      <c r="G238" s="8" t="s">
        <v>241</v>
      </c>
      <c r="H238" s="11" t="s">
        <v>490</v>
      </c>
      <c r="I238" s="11" t="s">
        <v>549</v>
      </c>
      <c r="J238" s="9" t="s">
        <v>529</v>
      </c>
      <c r="K238" s="9" t="s">
        <v>37</v>
      </c>
      <c r="L238" s="9" t="s">
        <v>594</v>
      </c>
      <c r="M238" s="9" t="s">
        <v>595</v>
      </c>
      <c r="N238" s="9">
        <v>2</v>
      </c>
      <c r="O238" s="9">
        <v>1</v>
      </c>
      <c r="P238" s="7">
        <f t="shared" si="64"/>
        <v>2</v>
      </c>
      <c r="Q238" s="7" t="str">
        <f t="shared" si="55"/>
        <v>BAJO</v>
      </c>
      <c r="R238" s="7">
        <v>10</v>
      </c>
      <c r="S238" s="7">
        <f t="shared" si="65"/>
        <v>20</v>
      </c>
      <c r="T238" s="7" t="str">
        <f t="shared" si="56"/>
        <v>IV</v>
      </c>
      <c r="U238" s="7" t="str">
        <f t="shared" si="57"/>
        <v>ACEPTABLE</v>
      </c>
      <c r="V238" s="9">
        <v>12</v>
      </c>
      <c r="W238" s="10" t="s">
        <v>497</v>
      </c>
      <c r="X238" s="10" t="s">
        <v>36</v>
      </c>
      <c r="Y238" s="10" t="s">
        <v>37</v>
      </c>
      <c r="Z238" s="10" t="s">
        <v>37</v>
      </c>
      <c r="AA238" s="9" t="s">
        <v>492</v>
      </c>
      <c r="AB238" s="9" t="s">
        <v>37</v>
      </c>
      <c r="AC238" s="9" t="s">
        <v>37</v>
      </c>
      <c r="AD238" s="9" t="s">
        <v>37</v>
      </c>
    </row>
    <row r="239" spans="1:34" ht="142.5" customHeight="1" x14ac:dyDescent="0.25">
      <c r="A239" s="7" t="s">
        <v>48</v>
      </c>
      <c r="B239" s="23" t="s">
        <v>553</v>
      </c>
      <c r="C239" s="23" t="s">
        <v>510</v>
      </c>
      <c r="D239" s="7" t="s">
        <v>547</v>
      </c>
      <c r="E239" s="7" t="s">
        <v>501</v>
      </c>
      <c r="F239" s="7" t="s">
        <v>32</v>
      </c>
      <c r="G239" s="8" t="s">
        <v>241</v>
      </c>
      <c r="H239" s="11" t="s">
        <v>493</v>
      </c>
      <c r="I239" s="11" t="s">
        <v>554</v>
      </c>
      <c r="J239" s="9" t="s">
        <v>496</v>
      </c>
      <c r="K239" s="9" t="s">
        <v>37</v>
      </c>
      <c r="L239" s="9" t="s">
        <v>528</v>
      </c>
      <c r="M239" s="9" t="s">
        <v>596</v>
      </c>
      <c r="N239" s="19">
        <v>2</v>
      </c>
      <c r="O239" s="18">
        <v>3</v>
      </c>
      <c r="P239" s="18">
        <f t="shared" si="64"/>
        <v>6</v>
      </c>
      <c r="Q239" s="7" t="str">
        <f t="shared" si="55"/>
        <v>MEDIO</v>
      </c>
      <c r="R239" s="7">
        <v>10</v>
      </c>
      <c r="S239" s="7">
        <f t="shared" si="65"/>
        <v>60</v>
      </c>
      <c r="T239" s="7" t="str">
        <f t="shared" si="56"/>
        <v>III</v>
      </c>
      <c r="U239" s="7" t="str">
        <f t="shared" si="57"/>
        <v>MEJORABLE</v>
      </c>
      <c r="V239" s="9">
        <v>12</v>
      </c>
      <c r="W239" s="10" t="s">
        <v>497</v>
      </c>
      <c r="X239" s="10" t="s">
        <v>36</v>
      </c>
      <c r="Y239" s="10" t="s">
        <v>37</v>
      </c>
      <c r="Z239" s="10" t="s">
        <v>37</v>
      </c>
      <c r="AA239" s="9" t="s">
        <v>37</v>
      </c>
      <c r="AB239" s="11" t="s">
        <v>527</v>
      </c>
      <c r="AC239" s="9" t="s">
        <v>37</v>
      </c>
      <c r="AD239" s="9" t="s">
        <v>37</v>
      </c>
    </row>
    <row r="240" spans="1:34" ht="133.5" customHeight="1" x14ac:dyDescent="0.25">
      <c r="A240" s="7" t="s">
        <v>48</v>
      </c>
      <c r="B240" s="28" t="s">
        <v>811</v>
      </c>
      <c r="C240" s="23" t="s">
        <v>510</v>
      </c>
      <c r="D240" s="7" t="s">
        <v>812</v>
      </c>
      <c r="E240" s="7" t="s">
        <v>548</v>
      </c>
      <c r="F240" s="7" t="s">
        <v>32</v>
      </c>
      <c r="G240" s="8" t="s">
        <v>241</v>
      </c>
      <c r="H240" s="11" t="s">
        <v>493</v>
      </c>
      <c r="I240" s="11" t="s">
        <v>539</v>
      </c>
      <c r="J240" s="9" t="s">
        <v>496</v>
      </c>
      <c r="K240" s="9" t="s">
        <v>37</v>
      </c>
      <c r="L240" s="9" t="s">
        <v>528</v>
      </c>
      <c r="M240" s="9" t="s">
        <v>596</v>
      </c>
      <c r="N240" s="9">
        <v>2</v>
      </c>
      <c r="O240" s="9">
        <v>1</v>
      </c>
      <c r="P240" s="7">
        <f t="shared" si="64"/>
        <v>2</v>
      </c>
      <c r="Q240" s="7" t="str">
        <f t="shared" si="55"/>
        <v>BAJO</v>
      </c>
      <c r="R240" s="7">
        <v>10</v>
      </c>
      <c r="S240" s="7">
        <f t="shared" si="65"/>
        <v>20</v>
      </c>
      <c r="T240" s="7" t="str">
        <f t="shared" si="56"/>
        <v>IV</v>
      </c>
      <c r="U240" s="7" t="str">
        <f t="shared" si="57"/>
        <v>ACEPTABLE</v>
      </c>
      <c r="V240" s="9">
        <v>200</v>
      </c>
      <c r="W240" s="10" t="s">
        <v>497</v>
      </c>
      <c r="X240" s="10" t="s">
        <v>36</v>
      </c>
      <c r="Y240" s="10" t="s">
        <v>37</v>
      </c>
      <c r="Z240" s="10" t="s">
        <v>37</v>
      </c>
      <c r="AA240" s="9" t="s">
        <v>37</v>
      </c>
      <c r="AB240" s="11" t="s">
        <v>555</v>
      </c>
      <c r="AC240" s="9" t="s">
        <v>37</v>
      </c>
      <c r="AD240" s="9" t="s">
        <v>37</v>
      </c>
    </row>
    <row r="241" spans="1:34" ht="126" customHeight="1" x14ac:dyDescent="0.25">
      <c r="A241" s="7" t="s">
        <v>48</v>
      </c>
      <c r="B241" s="23" t="s">
        <v>597</v>
      </c>
      <c r="C241" s="21" t="s">
        <v>510</v>
      </c>
      <c r="D241" s="22" t="s">
        <v>547</v>
      </c>
      <c r="E241" s="7" t="s">
        <v>548</v>
      </c>
      <c r="F241" s="7" t="s">
        <v>32</v>
      </c>
      <c r="G241" s="8" t="s">
        <v>241</v>
      </c>
      <c r="H241" s="11" t="s">
        <v>117</v>
      </c>
      <c r="I241" s="11" t="s">
        <v>537</v>
      </c>
      <c r="J241" s="9" t="s">
        <v>546</v>
      </c>
      <c r="K241" s="9" t="s">
        <v>37</v>
      </c>
      <c r="L241" s="9" t="s">
        <v>538</v>
      </c>
      <c r="M241" s="9" t="s">
        <v>37</v>
      </c>
      <c r="N241" s="9">
        <v>0</v>
      </c>
      <c r="O241" s="9">
        <v>1</v>
      </c>
      <c r="P241" s="7">
        <f t="shared" si="64"/>
        <v>0</v>
      </c>
      <c r="Q241" s="7" t="str">
        <f t="shared" si="55"/>
        <v>BAJO</v>
      </c>
      <c r="R241" s="7">
        <v>10</v>
      </c>
      <c r="S241" s="7">
        <f t="shared" si="65"/>
        <v>0</v>
      </c>
      <c r="T241" s="7" t="str">
        <f t="shared" si="56"/>
        <v>IV</v>
      </c>
      <c r="U241" s="7" t="str">
        <f t="shared" si="57"/>
        <v>ACEPTABLE</v>
      </c>
      <c r="V241" s="9">
        <v>150</v>
      </c>
      <c r="W241" s="10" t="s">
        <v>497</v>
      </c>
      <c r="X241" s="10" t="s">
        <v>36</v>
      </c>
      <c r="Y241" s="10" t="s">
        <v>37</v>
      </c>
      <c r="Z241" s="10" t="s">
        <v>37</v>
      </c>
      <c r="AA241" s="9" t="s">
        <v>492</v>
      </c>
      <c r="AB241" s="9" t="s">
        <v>37</v>
      </c>
      <c r="AC241" s="9" t="s">
        <v>37</v>
      </c>
      <c r="AD241" s="9" t="s">
        <v>37</v>
      </c>
    </row>
    <row r="242" spans="1:34" ht="133.5" customHeight="1" x14ac:dyDescent="0.25">
      <c r="A242" s="7" t="s">
        <v>187</v>
      </c>
      <c r="B242" s="21" t="s">
        <v>808</v>
      </c>
      <c r="C242" s="23" t="s">
        <v>510</v>
      </c>
      <c r="D242" s="7" t="s">
        <v>76</v>
      </c>
      <c r="E242" s="7" t="s">
        <v>548</v>
      </c>
      <c r="F242" s="7" t="s">
        <v>32</v>
      </c>
      <c r="G242" s="8" t="s">
        <v>241</v>
      </c>
      <c r="H242" s="11" t="s">
        <v>490</v>
      </c>
      <c r="I242" s="11" t="s">
        <v>809</v>
      </c>
      <c r="J242" s="9" t="s">
        <v>529</v>
      </c>
      <c r="K242" s="9" t="s">
        <v>37</v>
      </c>
      <c r="L242" s="9" t="s">
        <v>551</v>
      </c>
      <c r="M242" s="9" t="s">
        <v>552</v>
      </c>
      <c r="N242" s="9">
        <v>2</v>
      </c>
      <c r="O242" s="7">
        <v>4</v>
      </c>
      <c r="P242" s="7">
        <f t="shared" si="64"/>
        <v>8</v>
      </c>
      <c r="Q242" s="7" t="str">
        <f t="shared" si="55"/>
        <v>MEDIO</v>
      </c>
      <c r="R242" s="7">
        <v>20</v>
      </c>
      <c r="S242" s="7">
        <f t="shared" si="65"/>
        <v>160</v>
      </c>
      <c r="T242" s="7" t="str">
        <f t="shared" si="56"/>
        <v>II</v>
      </c>
      <c r="U242" s="7" t="str">
        <f t="shared" si="57"/>
        <v>NO ACEPTABLE O ACEPTABLE CON CONTROL ESPECIFICO</v>
      </c>
      <c r="V242" s="9">
        <v>30</v>
      </c>
      <c r="W242" s="10" t="s">
        <v>497</v>
      </c>
      <c r="X242" s="10" t="s">
        <v>36</v>
      </c>
      <c r="Y242" s="10" t="s">
        <v>37</v>
      </c>
      <c r="Z242" s="10" t="s">
        <v>37</v>
      </c>
      <c r="AA242" s="9" t="s">
        <v>492</v>
      </c>
      <c r="AB242" s="9" t="s">
        <v>37</v>
      </c>
      <c r="AC242" s="9" t="s">
        <v>37</v>
      </c>
      <c r="AD242" s="9" t="s">
        <v>37</v>
      </c>
    </row>
    <row r="243" spans="1:34" ht="168.75" x14ac:dyDescent="0.25">
      <c r="A243" s="7" t="s">
        <v>187</v>
      </c>
      <c r="B243" s="23" t="s">
        <v>598</v>
      </c>
      <c r="C243" s="23" t="s">
        <v>510</v>
      </c>
      <c r="D243" s="7" t="s">
        <v>547</v>
      </c>
      <c r="E243" s="7" t="s">
        <v>548</v>
      </c>
      <c r="F243" s="7" t="s">
        <v>32</v>
      </c>
      <c r="G243" s="8" t="s">
        <v>241</v>
      </c>
      <c r="H243" s="11" t="s">
        <v>490</v>
      </c>
      <c r="I243" s="11" t="s">
        <v>549</v>
      </c>
      <c r="J243" s="9" t="s">
        <v>529</v>
      </c>
      <c r="K243" s="9" t="s">
        <v>37</v>
      </c>
      <c r="L243" s="9" t="s">
        <v>556</v>
      </c>
      <c r="M243" s="9" t="s">
        <v>595</v>
      </c>
      <c r="N243" s="9">
        <v>0</v>
      </c>
      <c r="O243" s="9">
        <v>1</v>
      </c>
      <c r="P243" s="7">
        <f t="shared" si="64"/>
        <v>0</v>
      </c>
      <c r="Q243" s="7" t="str">
        <f t="shared" si="55"/>
        <v>BAJO</v>
      </c>
      <c r="R243" s="7">
        <v>10</v>
      </c>
      <c r="S243" s="7">
        <f t="shared" si="65"/>
        <v>0</v>
      </c>
      <c r="T243" s="7" t="str">
        <f t="shared" si="56"/>
        <v>IV</v>
      </c>
      <c r="U243" s="7" t="str">
        <f t="shared" si="57"/>
        <v>ACEPTABLE</v>
      </c>
      <c r="V243" s="9">
        <v>133</v>
      </c>
      <c r="W243" s="10" t="s">
        <v>497</v>
      </c>
      <c r="X243" s="10" t="s">
        <v>36</v>
      </c>
      <c r="Y243" s="10" t="s">
        <v>37</v>
      </c>
      <c r="Z243" s="10" t="s">
        <v>37</v>
      </c>
      <c r="AA243" s="9" t="s">
        <v>492</v>
      </c>
      <c r="AB243" s="9" t="s">
        <v>37</v>
      </c>
      <c r="AC243" s="9" t="s">
        <v>37</v>
      </c>
      <c r="AD243" s="9" t="s">
        <v>37</v>
      </c>
    </row>
    <row r="244" spans="1:34" ht="117.75" customHeight="1" x14ac:dyDescent="0.25">
      <c r="A244" s="7" t="s">
        <v>48</v>
      </c>
      <c r="B244" s="28" t="s">
        <v>811</v>
      </c>
      <c r="C244" s="23" t="s">
        <v>510</v>
      </c>
      <c r="D244" s="7" t="s">
        <v>812</v>
      </c>
      <c r="E244" s="7" t="s">
        <v>548</v>
      </c>
      <c r="F244" s="7" t="s">
        <v>32</v>
      </c>
      <c r="G244" s="8" t="s">
        <v>241</v>
      </c>
      <c r="H244" s="11" t="s">
        <v>117</v>
      </c>
      <c r="I244" s="11" t="s">
        <v>537</v>
      </c>
      <c r="J244" s="9" t="s">
        <v>546</v>
      </c>
      <c r="K244" s="9" t="s">
        <v>37</v>
      </c>
      <c r="L244" s="9" t="s">
        <v>538</v>
      </c>
      <c r="M244" s="9" t="s">
        <v>37</v>
      </c>
      <c r="N244" s="9">
        <v>0</v>
      </c>
      <c r="O244" s="9">
        <v>1</v>
      </c>
      <c r="P244" s="7">
        <f t="shared" si="64"/>
        <v>0</v>
      </c>
      <c r="Q244" s="7" t="str">
        <f t="shared" si="55"/>
        <v>BAJO</v>
      </c>
      <c r="R244" s="7">
        <v>10</v>
      </c>
      <c r="S244" s="7">
        <f t="shared" si="65"/>
        <v>0</v>
      </c>
      <c r="T244" s="7" t="str">
        <f t="shared" si="56"/>
        <v>IV</v>
      </c>
      <c r="U244" s="7" t="str">
        <f t="shared" si="57"/>
        <v>ACEPTABLE</v>
      </c>
      <c r="V244" s="9">
        <v>150</v>
      </c>
      <c r="W244" s="10" t="s">
        <v>497</v>
      </c>
      <c r="X244" s="10" t="s">
        <v>36</v>
      </c>
      <c r="Y244" s="10" t="s">
        <v>37</v>
      </c>
      <c r="Z244" s="10" t="s">
        <v>37</v>
      </c>
      <c r="AA244" s="9" t="s">
        <v>492</v>
      </c>
      <c r="AB244" s="9" t="s">
        <v>37</v>
      </c>
      <c r="AC244" s="9" t="s">
        <v>37</v>
      </c>
      <c r="AD244" s="9" t="s">
        <v>37</v>
      </c>
      <c r="AH244" t="s">
        <v>44</v>
      </c>
    </row>
    <row r="245" spans="1:34" ht="117.75" customHeight="1" x14ac:dyDescent="0.25">
      <c r="A245" s="7" t="s">
        <v>187</v>
      </c>
      <c r="B245" s="23" t="s">
        <v>597</v>
      </c>
      <c r="C245" s="23" t="s">
        <v>510</v>
      </c>
      <c r="D245" s="7" t="s">
        <v>547</v>
      </c>
      <c r="E245" s="7" t="s">
        <v>548</v>
      </c>
      <c r="F245" s="7" t="s">
        <v>32</v>
      </c>
      <c r="G245" s="8" t="s">
        <v>241</v>
      </c>
      <c r="H245" s="11" t="s">
        <v>493</v>
      </c>
      <c r="I245" s="11" t="s">
        <v>539</v>
      </c>
      <c r="J245" s="9" t="s">
        <v>496</v>
      </c>
      <c r="K245" s="9" t="s">
        <v>37</v>
      </c>
      <c r="L245" s="9" t="s">
        <v>528</v>
      </c>
      <c r="M245" s="9" t="s">
        <v>596</v>
      </c>
      <c r="N245" s="9">
        <v>2</v>
      </c>
      <c r="O245" s="7">
        <v>2</v>
      </c>
      <c r="P245" s="7">
        <f t="shared" si="64"/>
        <v>4</v>
      </c>
      <c r="Q245" s="7" t="str">
        <f t="shared" si="55"/>
        <v>BAJO</v>
      </c>
      <c r="R245" s="7">
        <v>10</v>
      </c>
      <c r="S245" s="7">
        <f t="shared" si="65"/>
        <v>40</v>
      </c>
      <c r="T245" s="7" t="str">
        <f t="shared" si="56"/>
        <v>III</v>
      </c>
      <c r="U245" s="7" t="str">
        <f t="shared" si="57"/>
        <v>MEJORABLE</v>
      </c>
      <c r="V245" s="9">
        <v>133</v>
      </c>
      <c r="W245" s="10" t="s">
        <v>497</v>
      </c>
      <c r="X245" s="10" t="s">
        <v>36</v>
      </c>
      <c r="Y245" s="10" t="s">
        <v>37</v>
      </c>
      <c r="Z245" s="10" t="s">
        <v>37</v>
      </c>
      <c r="AA245" s="9" t="s">
        <v>37</v>
      </c>
      <c r="AB245" s="11" t="s">
        <v>555</v>
      </c>
      <c r="AC245" s="9" t="s">
        <v>37</v>
      </c>
      <c r="AD245" s="9" t="s">
        <v>37</v>
      </c>
      <c r="AH245" t="s">
        <v>44</v>
      </c>
    </row>
    <row r="246" spans="1:34" ht="114" x14ac:dyDescent="0.25">
      <c r="A246" s="7" t="s">
        <v>187</v>
      </c>
      <c r="B246" s="25" t="s">
        <v>810</v>
      </c>
      <c r="C246" s="23" t="s">
        <v>510</v>
      </c>
      <c r="D246" s="7" t="s">
        <v>525</v>
      </c>
      <c r="E246" s="7" t="s">
        <v>501</v>
      </c>
      <c r="F246" s="7" t="s">
        <v>32</v>
      </c>
      <c r="G246" s="8" t="s">
        <v>241</v>
      </c>
      <c r="H246" s="11" t="s">
        <v>493</v>
      </c>
      <c r="I246" s="11" t="s">
        <v>554</v>
      </c>
      <c r="J246" s="9" t="s">
        <v>496</v>
      </c>
      <c r="K246" s="9" t="s">
        <v>37</v>
      </c>
      <c r="L246" s="9" t="s">
        <v>528</v>
      </c>
      <c r="M246" s="9" t="s">
        <v>596</v>
      </c>
      <c r="N246" s="19">
        <v>2</v>
      </c>
      <c r="O246" s="18">
        <v>3</v>
      </c>
      <c r="P246" s="18">
        <f t="shared" si="64"/>
        <v>6</v>
      </c>
      <c r="Q246" s="7" t="str">
        <f t="shared" si="55"/>
        <v>MEDIO</v>
      </c>
      <c r="R246" s="7">
        <v>10</v>
      </c>
      <c r="S246" s="7">
        <f t="shared" si="65"/>
        <v>60</v>
      </c>
      <c r="T246" s="7" t="str">
        <f t="shared" si="56"/>
        <v>III</v>
      </c>
      <c r="U246" s="7" t="str">
        <f t="shared" si="57"/>
        <v>MEJORABLE</v>
      </c>
      <c r="V246" s="9">
        <v>77</v>
      </c>
      <c r="W246" s="10" t="s">
        <v>497</v>
      </c>
      <c r="X246" s="10" t="s">
        <v>36</v>
      </c>
      <c r="Y246" s="10" t="s">
        <v>37</v>
      </c>
      <c r="Z246" s="10" t="s">
        <v>37</v>
      </c>
      <c r="AA246" s="9" t="s">
        <v>37</v>
      </c>
      <c r="AB246" s="11" t="s">
        <v>527</v>
      </c>
      <c r="AC246" s="9" t="s">
        <v>37</v>
      </c>
      <c r="AD246" s="9" t="s">
        <v>37</v>
      </c>
    </row>
    <row r="247" spans="1:34" ht="101.25" x14ac:dyDescent="0.25">
      <c r="A247" s="7" t="s">
        <v>568</v>
      </c>
      <c r="B247" s="7" t="s">
        <v>712</v>
      </c>
      <c r="C247" s="7" t="s">
        <v>328</v>
      </c>
      <c r="D247" s="7" t="s">
        <v>329</v>
      </c>
      <c r="E247" s="7" t="s">
        <v>330</v>
      </c>
      <c r="F247" s="7" t="s">
        <v>32</v>
      </c>
      <c r="G247" s="11" t="s">
        <v>111</v>
      </c>
      <c r="H247" s="11" t="s">
        <v>367</v>
      </c>
      <c r="I247" s="11" t="s">
        <v>346</v>
      </c>
      <c r="J247" s="9" t="s">
        <v>569</v>
      </c>
      <c r="K247" s="9" t="s">
        <v>37</v>
      </c>
      <c r="L247" s="9" t="s">
        <v>349</v>
      </c>
      <c r="M247" s="9" t="s">
        <v>333</v>
      </c>
      <c r="N247" s="9">
        <v>3</v>
      </c>
      <c r="O247" s="7">
        <v>2</v>
      </c>
      <c r="P247" s="7">
        <f t="shared" si="64"/>
        <v>6</v>
      </c>
      <c r="Q247" s="7" t="str">
        <f t="shared" si="55"/>
        <v>MEDIO</v>
      </c>
      <c r="R247" s="7">
        <v>25</v>
      </c>
      <c r="S247" s="7">
        <v>40</v>
      </c>
      <c r="T247" s="7" t="str">
        <f t="shared" si="56"/>
        <v>III</v>
      </c>
      <c r="U247" s="7" t="str">
        <f t="shared" si="57"/>
        <v>MEJORABLE</v>
      </c>
      <c r="V247" s="9">
        <v>150</v>
      </c>
      <c r="W247" s="10" t="s">
        <v>347</v>
      </c>
      <c r="X247" s="10" t="s">
        <v>36</v>
      </c>
      <c r="Y247" s="10" t="s">
        <v>37</v>
      </c>
      <c r="Z247" s="10" t="s">
        <v>348</v>
      </c>
      <c r="AA247" s="9" t="s">
        <v>37</v>
      </c>
      <c r="AB247" s="9" t="s">
        <v>37</v>
      </c>
      <c r="AC247" s="9" t="s">
        <v>37</v>
      </c>
      <c r="AD247" s="9" t="s">
        <v>37</v>
      </c>
    </row>
    <row r="248" spans="1:34" ht="142.5" customHeight="1" x14ac:dyDescent="0.25">
      <c r="A248" s="7" t="s">
        <v>568</v>
      </c>
      <c r="B248" s="7" t="s">
        <v>345</v>
      </c>
      <c r="C248" s="7" t="s">
        <v>328</v>
      </c>
      <c r="D248" s="7" t="s">
        <v>329</v>
      </c>
      <c r="E248" s="7" t="s">
        <v>330</v>
      </c>
      <c r="F248" s="7" t="s">
        <v>32</v>
      </c>
      <c r="G248" s="11" t="s">
        <v>111</v>
      </c>
      <c r="H248" s="11" t="s">
        <v>367</v>
      </c>
      <c r="I248" s="11" t="s">
        <v>332</v>
      </c>
      <c r="J248" s="9" t="s">
        <v>569</v>
      </c>
      <c r="K248" s="9" t="s">
        <v>37</v>
      </c>
      <c r="L248" s="9" t="s">
        <v>331</v>
      </c>
      <c r="M248" s="9" t="s">
        <v>333</v>
      </c>
      <c r="N248" s="9">
        <v>3</v>
      </c>
      <c r="O248" s="7">
        <v>2</v>
      </c>
      <c r="P248" s="7">
        <f t="shared" si="64"/>
        <v>6</v>
      </c>
      <c r="Q248" s="7" t="str">
        <f t="shared" si="55"/>
        <v>MEDIO</v>
      </c>
      <c r="R248" s="7">
        <v>25</v>
      </c>
      <c r="S248" s="7">
        <v>40</v>
      </c>
      <c r="T248" s="7" t="str">
        <f t="shared" si="56"/>
        <v>III</v>
      </c>
      <c r="U248" s="7" t="str">
        <f t="shared" si="57"/>
        <v>MEJORABLE</v>
      </c>
      <c r="V248" s="9">
        <v>233</v>
      </c>
      <c r="W248" s="10" t="s">
        <v>347</v>
      </c>
      <c r="X248" s="10" t="s">
        <v>36</v>
      </c>
      <c r="Y248" s="10" t="s">
        <v>37</v>
      </c>
      <c r="Z248" s="10" t="s">
        <v>37</v>
      </c>
      <c r="AA248" s="9" t="s">
        <v>334</v>
      </c>
      <c r="AB248" s="9" t="s">
        <v>433</v>
      </c>
      <c r="AC248" s="9" t="s">
        <v>37</v>
      </c>
      <c r="AD248" s="9" t="s">
        <v>37</v>
      </c>
    </row>
    <row r="249" spans="1:34" ht="117.75" customHeight="1" x14ac:dyDescent="0.25">
      <c r="A249" s="7" t="s">
        <v>187</v>
      </c>
      <c r="B249" s="7" t="s">
        <v>356</v>
      </c>
      <c r="C249" s="7" t="s">
        <v>328</v>
      </c>
      <c r="D249" s="7" t="s">
        <v>329</v>
      </c>
      <c r="E249" s="7" t="s">
        <v>330</v>
      </c>
      <c r="F249" s="7" t="s">
        <v>32</v>
      </c>
      <c r="G249" s="11" t="s">
        <v>111</v>
      </c>
      <c r="H249" s="11" t="s">
        <v>335</v>
      </c>
      <c r="I249" s="11" t="s">
        <v>336</v>
      </c>
      <c r="J249" s="9" t="s">
        <v>710</v>
      </c>
      <c r="K249" s="9" t="s">
        <v>37</v>
      </c>
      <c r="L249" s="9" t="s">
        <v>340</v>
      </c>
      <c r="M249" s="9" t="s">
        <v>339</v>
      </c>
      <c r="N249" s="9">
        <v>2</v>
      </c>
      <c r="O249" s="7">
        <v>3</v>
      </c>
      <c r="P249" s="7">
        <f t="shared" si="64"/>
        <v>6</v>
      </c>
      <c r="Q249" s="7" t="str">
        <f t="shared" si="55"/>
        <v>MEDIO</v>
      </c>
      <c r="R249" s="7">
        <v>10</v>
      </c>
      <c r="S249" s="7">
        <f t="shared" ref="S249:S255" si="66">P249*R249</f>
        <v>60</v>
      </c>
      <c r="T249" s="7" t="str">
        <f t="shared" si="56"/>
        <v>III</v>
      </c>
      <c r="U249" s="7" t="str">
        <f t="shared" si="57"/>
        <v>MEJORABLE</v>
      </c>
      <c r="V249" s="9">
        <v>233</v>
      </c>
      <c r="W249" s="10" t="s">
        <v>347</v>
      </c>
      <c r="X249" s="10" t="s">
        <v>36</v>
      </c>
      <c r="Y249" s="10" t="s">
        <v>37</v>
      </c>
      <c r="Z249" s="10" t="s">
        <v>37</v>
      </c>
      <c r="AA249" s="9" t="s">
        <v>338</v>
      </c>
      <c r="AB249" s="9" t="s">
        <v>337</v>
      </c>
      <c r="AC249" s="9" t="s">
        <v>37</v>
      </c>
      <c r="AD249" s="9" t="s">
        <v>37</v>
      </c>
      <c r="AH249" t="s">
        <v>44</v>
      </c>
    </row>
    <row r="250" spans="1:34" ht="117.75" customHeight="1" x14ac:dyDescent="0.25">
      <c r="A250" s="7" t="s">
        <v>568</v>
      </c>
      <c r="B250" s="7" t="s">
        <v>362</v>
      </c>
      <c r="C250" s="7" t="s">
        <v>328</v>
      </c>
      <c r="D250" s="7" t="s">
        <v>329</v>
      </c>
      <c r="E250" s="7" t="s">
        <v>330</v>
      </c>
      <c r="F250" s="7" t="s">
        <v>32</v>
      </c>
      <c r="G250" s="11" t="s">
        <v>111</v>
      </c>
      <c r="H250" s="11" t="s">
        <v>335</v>
      </c>
      <c r="I250" s="11" t="s">
        <v>343</v>
      </c>
      <c r="J250" s="9" t="s">
        <v>344</v>
      </c>
      <c r="K250" s="9" t="s">
        <v>37</v>
      </c>
      <c r="L250" s="9" t="s">
        <v>341</v>
      </c>
      <c r="M250" s="9" t="s">
        <v>342</v>
      </c>
      <c r="N250" s="9">
        <v>2</v>
      </c>
      <c r="O250" s="7">
        <v>3</v>
      </c>
      <c r="P250" s="7">
        <f t="shared" si="64"/>
        <v>6</v>
      </c>
      <c r="Q250" s="7" t="str">
        <f t="shared" si="55"/>
        <v>MEDIO</v>
      </c>
      <c r="R250" s="7">
        <v>10</v>
      </c>
      <c r="S250" s="7">
        <f t="shared" si="66"/>
        <v>60</v>
      </c>
      <c r="T250" s="7" t="str">
        <f t="shared" si="56"/>
        <v>III</v>
      </c>
      <c r="U250" s="7" t="str">
        <f t="shared" si="57"/>
        <v>MEJORABLE</v>
      </c>
      <c r="V250" s="9">
        <v>233</v>
      </c>
      <c r="W250" s="10" t="s">
        <v>347</v>
      </c>
      <c r="X250" s="10" t="s">
        <v>36</v>
      </c>
      <c r="Y250" s="10" t="s">
        <v>37</v>
      </c>
      <c r="Z250" s="10" t="s">
        <v>37</v>
      </c>
      <c r="AA250" s="9" t="s">
        <v>434</v>
      </c>
      <c r="AB250" s="9" t="s">
        <v>433</v>
      </c>
      <c r="AC250" s="9" t="s">
        <v>37</v>
      </c>
      <c r="AD250" s="9" t="s">
        <v>37</v>
      </c>
      <c r="AH250" t="s">
        <v>44</v>
      </c>
    </row>
    <row r="251" spans="1:34" ht="176.25" customHeight="1" x14ac:dyDescent="0.25">
      <c r="A251" s="7" t="s">
        <v>568</v>
      </c>
      <c r="B251" s="7" t="s">
        <v>572</v>
      </c>
      <c r="C251" s="7" t="s">
        <v>328</v>
      </c>
      <c r="D251" s="7" t="s">
        <v>350</v>
      </c>
      <c r="E251" s="7" t="s">
        <v>350</v>
      </c>
      <c r="F251" s="7" t="s">
        <v>32</v>
      </c>
      <c r="G251" s="11" t="s">
        <v>111</v>
      </c>
      <c r="H251" s="11" t="s">
        <v>335</v>
      </c>
      <c r="I251" s="11" t="s">
        <v>573</v>
      </c>
      <c r="J251" s="9" t="s">
        <v>354</v>
      </c>
      <c r="K251" s="9" t="s">
        <v>37</v>
      </c>
      <c r="L251" s="9" t="s">
        <v>352</v>
      </c>
      <c r="M251" s="9" t="s">
        <v>571</v>
      </c>
      <c r="N251" s="9">
        <v>2</v>
      </c>
      <c r="O251" s="7">
        <v>3</v>
      </c>
      <c r="P251" s="7">
        <f t="shared" si="64"/>
        <v>6</v>
      </c>
      <c r="Q251" s="7" t="str">
        <f t="shared" si="55"/>
        <v>MEDIO</v>
      </c>
      <c r="R251" s="7">
        <v>10</v>
      </c>
      <c r="S251" s="7">
        <f t="shared" si="66"/>
        <v>60</v>
      </c>
      <c r="T251" s="7" t="str">
        <f t="shared" si="56"/>
        <v>III</v>
      </c>
      <c r="U251" s="7" t="str">
        <f t="shared" si="57"/>
        <v>MEJORABLE</v>
      </c>
      <c r="V251" s="9">
        <v>1300</v>
      </c>
      <c r="W251" s="10" t="s">
        <v>347</v>
      </c>
      <c r="X251" s="10" t="s">
        <v>36</v>
      </c>
      <c r="Y251" s="10" t="s">
        <v>37</v>
      </c>
      <c r="Z251" s="10" t="s">
        <v>37</v>
      </c>
      <c r="AA251" s="9" t="s">
        <v>351</v>
      </c>
      <c r="AB251" s="9" t="s">
        <v>37</v>
      </c>
      <c r="AC251" s="9" t="s">
        <v>37</v>
      </c>
      <c r="AD251" s="9" t="s">
        <v>37</v>
      </c>
    </row>
    <row r="252" spans="1:34" ht="117.75" customHeight="1" x14ac:dyDescent="0.25">
      <c r="A252" s="7" t="s">
        <v>568</v>
      </c>
      <c r="B252" s="7" t="s">
        <v>446</v>
      </c>
      <c r="C252" s="7" t="s">
        <v>328</v>
      </c>
      <c r="D252" s="7" t="s">
        <v>329</v>
      </c>
      <c r="E252" s="7" t="s">
        <v>330</v>
      </c>
      <c r="F252" s="7" t="s">
        <v>32</v>
      </c>
      <c r="G252" s="11" t="s">
        <v>111</v>
      </c>
      <c r="H252" s="11" t="s">
        <v>698</v>
      </c>
      <c r="I252" s="11" t="s">
        <v>793</v>
      </c>
      <c r="J252" s="9" t="s">
        <v>447</v>
      </c>
      <c r="K252" s="9" t="s">
        <v>37</v>
      </c>
      <c r="L252" s="9" t="s">
        <v>450</v>
      </c>
      <c r="M252" s="9" t="s">
        <v>449</v>
      </c>
      <c r="N252" s="19">
        <v>2</v>
      </c>
      <c r="O252" s="18">
        <v>3</v>
      </c>
      <c r="P252" s="18">
        <f t="shared" si="64"/>
        <v>6</v>
      </c>
      <c r="Q252" s="38" t="str">
        <f t="shared" si="55"/>
        <v>MEDIO</v>
      </c>
      <c r="R252" s="7">
        <v>25</v>
      </c>
      <c r="S252" s="7">
        <f t="shared" si="66"/>
        <v>150</v>
      </c>
      <c r="T252" s="7" t="str">
        <f t="shared" si="56"/>
        <v>II</v>
      </c>
      <c r="U252" s="7" t="str">
        <f t="shared" si="57"/>
        <v>NO ACEPTABLE O ACEPTABLE CON CONTROL ESPECIFICO</v>
      </c>
      <c r="V252" s="9">
        <v>1300</v>
      </c>
      <c r="W252" s="10" t="s">
        <v>448</v>
      </c>
      <c r="X252" s="10" t="s">
        <v>36</v>
      </c>
      <c r="Y252" s="10" t="s">
        <v>37</v>
      </c>
      <c r="Z252" s="10" t="s">
        <v>37</v>
      </c>
      <c r="AA252" s="9" t="s">
        <v>459</v>
      </c>
      <c r="AB252" s="9" t="s">
        <v>458</v>
      </c>
      <c r="AC252" s="9" t="s">
        <v>37</v>
      </c>
      <c r="AD252" s="9" t="s">
        <v>37</v>
      </c>
      <c r="AH252" t="s">
        <v>44</v>
      </c>
    </row>
    <row r="253" spans="1:34" ht="117.75" customHeight="1" x14ac:dyDescent="0.25">
      <c r="A253" s="7" t="s">
        <v>568</v>
      </c>
      <c r="B253" s="7" t="s">
        <v>452</v>
      </c>
      <c r="C253" s="7" t="s">
        <v>328</v>
      </c>
      <c r="D253" s="7" t="s">
        <v>329</v>
      </c>
      <c r="E253" s="7" t="s">
        <v>330</v>
      </c>
      <c r="F253" s="7" t="s">
        <v>32</v>
      </c>
      <c r="G253" s="11" t="s">
        <v>111</v>
      </c>
      <c r="H253" s="11" t="s">
        <v>698</v>
      </c>
      <c r="I253" s="11" t="s">
        <v>453</v>
      </c>
      <c r="J253" s="9" t="s">
        <v>454</v>
      </c>
      <c r="K253" s="9" t="s">
        <v>37</v>
      </c>
      <c r="L253" s="9" t="s">
        <v>450</v>
      </c>
      <c r="M253" s="9" t="s">
        <v>455</v>
      </c>
      <c r="N253" s="19">
        <v>3</v>
      </c>
      <c r="O253" s="18">
        <v>3</v>
      </c>
      <c r="P253" s="18">
        <f t="shared" si="64"/>
        <v>9</v>
      </c>
      <c r="Q253" s="7" t="str">
        <f t="shared" si="55"/>
        <v>ALTO</v>
      </c>
      <c r="R253" s="7">
        <v>25</v>
      </c>
      <c r="S253" s="7">
        <f t="shared" si="66"/>
        <v>225</v>
      </c>
      <c r="T253" s="7" t="str">
        <f t="shared" si="56"/>
        <v>II</v>
      </c>
      <c r="U253" s="7" t="str">
        <f t="shared" si="57"/>
        <v>NO ACEPTABLE O ACEPTABLE CON CONTROL ESPECIFICO</v>
      </c>
      <c r="V253" s="9">
        <v>1300</v>
      </c>
      <c r="W253" s="10" t="s">
        <v>448</v>
      </c>
      <c r="X253" s="10" t="s">
        <v>36</v>
      </c>
      <c r="Y253" s="10" t="s">
        <v>37</v>
      </c>
      <c r="Z253" s="10" t="s">
        <v>37</v>
      </c>
      <c r="AA253" s="9" t="s">
        <v>456</v>
      </c>
      <c r="AB253" s="9" t="s">
        <v>457</v>
      </c>
      <c r="AC253" s="9" t="s">
        <v>37</v>
      </c>
      <c r="AD253" s="9" t="s">
        <v>37</v>
      </c>
      <c r="AH253" t="s">
        <v>44</v>
      </c>
    </row>
    <row r="254" spans="1:34" ht="56.25" x14ac:dyDescent="0.25">
      <c r="A254" s="7" t="s">
        <v>568</v>
      </c>
      <c r="B254" s="7" t="s">
        <v>460</v>
      </c>
      <c r="C254" s="7" t="s">
        <v>328</v>
      </c>
      <c r="D254" s="7" t="s">
        <v>329</v>
      </c>
      <c r="E254" s="7" t="s">
        <v>330</v>
      </c>
      <c r="F254" s="7" t="s">
        <v>32</v>
      </c>
      <c r="G254" s="11" t="s">
        <v>111</v>
      </c>
      <c r="H254" s="11" t="s">
        <v>698</v>
      </c>
      <c r="I254" s="11" t="s">
        <v>461</v>
      </c>
      <c r="J254" s="9" t="s">
        <v>454</v>
      </c>
      <c r="K254" s="9" t="s">
        <v>37</v>
      </c>
      <c r="L254" s="9" t="s">
        <v>450</v>
      </c>
      <c r="M254" s="9" t="s">
        <v>455</v>
      </c>
      <c r="N254" s="19">
        <v>3</v>
      </c>
      <c r="O254" s="18">
        <v>3</v>
      </c>
      <c r="P254" s="18">
        <f t="shared" si="64"/>
        <v>9</v>
      </c>
      <c r="Q254" s="7" t="str">
        <f t="shared" si="55"/>
        <v>ALTO</v>
      </c>
      <c r="R254" s="7">
        <v>25</v>
      </c>
      <c r="S254" s="7">
        <f t="shared" si="66"/>
        <v>225</v>
      </c>
      <c r="T254" s="7" t="str">
        <f t="shared" si="56"/>
        <v>II</v>
      </c>
      <c r="U254" s="7" t="str">
        <f t="shared" si="57"/>
        <v>NO ACEPTABLE O ACEPTABLE CON CONTROL ESPECIFICO</v>
      </c>
      <c r="V254" s="9">
        <v>1300</v>
      </c>
      <c r="W254" s="10" t="s">
        <v>448</v>
      </c>
      <c r="X254" s="10" t="s">
        <v>36</v>
      </c>
      <c r="Y254" s="10" t="s">
        <v>37</v>
      </c>
      <c r="Z254" s="10" t="s">
        <v>37</v>
      </c>
      <c r="AA254" s="9" t="s">
        <v>462</v>
      </c>
      <c r="AB254" s="9" t="s">
        <v>37</v>
      </c>
      <c r="AC254" s="9" t="s">
        <v>37</v>
      </c>
      <c r="AD254" s="9" t="s">
        <v>37</v>
      </c>
    </row>
    <row r="255" spans="1:34" ht="56.25" x14ac:dyDescent="0.25">
      <c r="A255" s="7" t="s">
        <v>568</v>
      </c>
      <c r="B255" s="7" t="s">
        <v>463</v>
      </c>
      <c r="C255" s="7" t="s">
        <v>328</v>
      </c>
      <c r="D255" s="7" t="s">
        <v>329</v>
      </c>
      <c r="E255" s="7" t="s">
        <v>330</v>
      </c>
      <c r="F255" s="7" t="s">
        <v>32</v>
      </c>
      <c r="G255" s="11" t="s">
        <v>111</v>
      </c>
      <c r="H255" s="11" t="s">
        <v>383</v>
      </c>
      <c r="I255" s="11" t="s">
        <v>464</v>
      </c>
      <c r="J255" s="9" t="s">
        <v>465</v>
      </c>
      <c r="K255" s="9" t="s">
        <v>37</v>
      </c>
      <c r="L255" s="9" t="s">
        <v>466</v>
      </c>
      <c r="M255" s="9" t="s">
        <v>467</v>
      </c>
      <c r="N255" s="19">
        <v>3</v>
      </c>
      <c r="O255" s="18">
        <v>3</v>
      </c>
      <c r="P255" s="18">
        <f t="shared" si="64"/>
        <v>9</v>
      </c>
      <c r="Q255" s="7" t="str">
        <f t="shared" si="55"/>
        <v>ALTO</v>
      </c>
      <c r="R255" s="7">
        <v>25</v>
      </c>
      <c r="S255" s="7">
        <f t="shared" si="66"/>
        <v>225</v>
      </c>
      <c r="T255" s="7" t="str">
        <f t="shared" si="56"/>
        <v>II</v>
      </c>
      <c r="U255" s="7" t="str">
        <f t="shared" si="57"/>
        <v>NO ACEPTABLE O ACEPTABLE CON CONTROL ESPECIFICO</v>
      </c>
      <c r="V255" s="9">
        <v>1300</v>
      </c>
      <c r="W255" s="10" t="s">
        <v>448</v>
      </c>
      <c r="X255" s="10" t="s">
        <v>36</v>
      </c>
      <c r="Y255" s="10" t="s">
        <v>37</v>
      </c>
      <c r="Z255" s="10" t="s">
        <v>37</v>
      </c>
      <c r="AA255" s="9" t="s">
        <v>468</v>
      </c>
      <c r="AB255" s="9" t="s">
        <v>37</v>
      </c>
      <c r="AC255" s="9" t="s">
        <v>37</v>
      </c>
      <c r="AD255" s="9" t="s">
        <v>37</v>
      </c>
    </row>
    <row r="256" spans="1:34" ht="303.75" x14ac:dyDescent="0.25">
      <c r="A256" s="7" t="s">
        <v>48</v>
      </c>
      <c r="B256" s="21" t="s">
        <v>558</v>
      </c>
      <c r="C256" s="21" t="s">
        <v>721</v>
      </c>
      <c r="D256" s="22" t="s">
        <v>547</v>
      </c>
      <c r="E256" s="7" t="s">
        <v>548</v>
      </c>
      <c r="F256" s="7" t="s">
        <v>32</v>
      </c>
      <c r="G256" s="11" t="s">
        <v>111</v>
      </c>
      <c r="H256" s="11" t="s">
        <v>698</v>
      </c>
      <c r="I256" s="11" t="s">
        <v>534</v>
      </c>
      <c r="J256" s="9" t="s">
        <v>535</v>
      </c>
      <c r="K256" s="9" t="s">
        <v>37</v>
      </c>
      <c r="L256" s="9" t="s">
        <v>533</v>
      </c>
      <c r="M256" s="9" t="s">
        <v>449</v>
      </c>
      <c r="N256" s="9">
        <v>2</v>
      </c>
      <c r="O256" s="7">
        <v>2</v>
      </c>
      <c r="P256" s="7">
        <f t="shared" si="64"/>
        <v>4</v>
      </c>
      <c r="Q256" s="7" t="str">
        <f t="shared" si="55"/>
        <v>BAJO</v>
      </c>
      <c r="R256" s="7">
        <v>25</v>
      </c>
      <c r="S256" s="7">
        <f>P256*R256</f>
        <v>100</v>
      </c>
      <c r="T256" s="7" t="str">
        <f>IF(S256&lt;=20,"IV",IF(S256&lt;=120,"III",IF(S256&lt;=500,"II",IF(S256&lt;=4000,"I"))))</f>
        <v>III</v>
      </c>
      <c r="U256" s="7" t="str">
        <f>IF(S256&lt;=20,"ACEPTABLE",IF(S256&lt;=120,"MEJORABLE",IF(S256&lt;=500,"NO ACEPTABLE O ACEPTABLE CON CONTROL ESPECIFICO",IF(S256&lt;=4000,"NO ACEPTABLE"))))</f>
        <v>MEJORABLE</v>
      </c>
      <c r="V256" s="9">
        <v>600</v>
      </c>
      <c r="W256" s="10" t="s">
        <v>448</v>
      </c>
      <c r="X256" s="10" t="s">
        <v>36</v>
      </c>
      <c r="Y256" s="10" t="s">
        <v>37</v>
      </c>
      <c r="Z256" s="10" t="s">
        <v>37</v>
      </c>
      <c r="AA256" s="9" t="s">
        <v>37</v>
      </c>
      <c r="AB256" s="9" t="s">
        <v>520</v>
      </c>
      <c r="AC256" s="9" t="s">
        <v>37</v>
      </c>
      <c r="AD256" s="9" t="s">
        <v>37</v>
      </c>
    </row>
    <row r="257" spans="1:56" ht="126" customHeight="1" x14ac:dyDescent="0.25">
      <c r="A257" s="7" t="s">
        <v>576</v>
      </c>
      <c r="B257" s="7" t="s">
        <v>577</v>
      </c>
      <c r="C257" s="7" t="s">
        <v>328</v>
      </c>
      <c r="D257" s="7" t="s">
        <v>578</v>
      </c>
      <c r="E257" s="7" t="s">
        <v>578</v>
      </c>
      <c r="F257" s="7" t="s">
        <v>32</v>
      </c>
      <c r="G257" s="11" t="s">
        <v>111</v>
      </c>
      <c r="H257" s="11" t="s">
        <v>335</v>
      </c>
      <c r="I257" s="11" t="s">
        <v>786</v>
      </c>
      <c r="J257" s="9" t="s">
        <v>354</v>
      </c>
      <c r="K257" s="9" t="s">
        <v>37</v>
      </c>
      <c r="L257" s="9" t="s">
        <v>580</v>
      </c>
      <c r="M257" s="9" t="s">
        <v>579</v>
      </c>
      <c r="N257" s="9">
        <v>2</v>
      </c>
      <c r="O257" s="7">
        <v>3</v>
      </c>
      <c r="P257" s="7">
        <f t="shared" si="64"/>
        <v>6</v>
      </c>
      <c r="Q257" s="7" t="str">
        <f t="shared" si="55"/>
        <v>MEDIO</v>
      </c>
      <c r="R257" s="7">
        <v>10</v>
      </c>
      <c r="S257" s="7">
        <f t="shared" ref="S257:S258" si="67">P257*R257</f>
        <v>60</v>
      </c>
      <c r="T257" s="7" t="str">
        <f t="shared" ref="T257:T258" si="68">IF(S257&lt;=20,"IV",IF(S257&lt;=120,"III",IF(S257&lt;=500,"II",IF(S257&lt;=4000,"I"))))</f>
        <v>III</v>
      </c>
      <c r="U257" s="7" t="str">
        <f t="shared" ref="U257:U258" si="69">IF(S257&lt;=20,"ACEPTABLE",IF(S257&lt;=120,"MEJORABLE",IF(S257&lt;=500,"NO ACEPTABLE O ACEPTABLE CON CONTROL ESPECIFICO",IF(S257&lt;=4000,"NO ACEPTABLE"))))</f>
        <v>MEJORABLE</v>
      </c>
      <c r="V257" s="9">
        <v>200</v>
      </c>
      <c r="W257" s="10" t="s">
        <v>347</v>
      </c>
      <c r="X257" s="10" t="s">
        <v>36</v>
      </c>
      <c r="Y257" s="10" t="s">
        <v>37</v>
      </c>
      <c r="Z257" s="10" t="s">
        <v>37</v>
      </c>
      <c r="AA257" s="9" t="s">
        <v>351</v>
      </c>
      <c r="AB257" s="9" t="s">
        <v>37</v>
      </c>
      <c r="AC257" s="9" t="s">
        <v>37</v>
      </c>
      <c r="AD257" s="9" t="s">
        <v>37</v>
      </c>
      <c r="AE257" s="10"/>
      <c r="AF257" s="10"/>
      <c r="AG257" s="10"/>
      <c r="AH257" s="10"/>
      <c r="AI257" s="10"/>
      <c r="AJ257" s="10"/>
    </row>
    <row r="258" spans="1:56" ht="89.25" customHeight="1" x14ac:dyDescent="0.25">
      <c r="A258" s="7" t="s">
        <v>568</v>
      </c>
      <c r="B258" s="7" t="s">
        <v>581</v>
      </c>
      <c r="C258" s="7" t="s">
        <v>328</v>
      </c>
      <c r="D258" s="7" t="s">
        <v>350</v>
      </c>
      <c r="E258" s="7" t="s">
        <v>350</v>
      </c>
      <c r="F258" s="7" t="s">
        <v>32</v>
      </c>
      <c r="G258" s="11" t="s">
        <v>111</v>
      </c>
      <c r="H258" s="11" t="s">
        <v>335</v>
      </c>
      <c r="I258" s="11" t="s">
        <v>785</v>
      </c>
      <c r="J258" s="9" t="s">
        <v>354</v>
      </c>
      <c r="K258" s="9" t="s">
        <v>37</v>
      </c>
      <c r="L258" s="9" t="s">
        <v>352</v>
      </c>
      <c r="M258" s="9" t="s">
        <v>571</v>
      </c>
      <c r="N258" s="9">
        <v>2</v>
      </c>
      <c r="O258" s="7">
        <v>2</v>
      </c>
      <c r="P258" s="7">
        <v>4</v>
      </c>
      <c r="Q258" s="7" t="str">
        <f t="shared" si="55"/>
        <v>BAJO</v>
      </c>
      <c r="R258" s="7">
        <v>25</v>
      </c>
      <c r="S258" s="7">
        <f t="shared" si="67"/>
        <v>100</v>
      </c>
      <c r="T258" s="7" t="str">
        <f t="shared" si="68"/>
        <v>III</v>
      </c>
      <c r="U258" s="7" t="str">
        <f t="shared" si="69"/>
        <v>MEJORABLE</v>
      </c>
      <c r="V258" s="9">
        <v>1300</v>
      </c>
      <c r="W258" s="10" t="s">
        <v>347</v>
      </c>
      <c r="X258" s="10" t="s">
        <v>36</v>
      </c>
      <c r="Y258" s="10" t="s">
        <v>37</v>
      </c>
      <c r="Z258" s="10" t="s">
        <v>37</v>
      </c>
      <c r="AA258" s="9" t="s">
        <v>351</v>
      </c>
      <c r="AB258" s="9" t="s">
        <v>37</v>
      </c>
      <c r="AC258" s="9" t="s">
        <v>37</v>
      </c>
      <c r="AD258" s="9" t="s">
        <v>37</v>
      </c>
    </row>
    <row r="259" spans="1:56" ht="67.5" x14ac:dyDescent="0.25">
      <c r="A259" s="7" t="s">
        <v>48</v>
      </c>
      <c r="B259" s="7" t="s">
        <v>562</v>
      </c>
      <c r="C259" s="7" t="s">
        <v>706</v>
      </c>
      <c r="D259" s="7" t="s">
        <v>567</v>
      </c>
      <c r="E259" s="7" t="s">
        <v>707</v>
      </c>
      <c r="F259" s="7" t="s">
        <v>32</v>
      </c>
      <c r="G259" s="8" t="s">
        <v>33</v>
      </c>
      <c r="H259" s="11" t="s">
        <v>43</v>
      </c>
      <c r="I259" s="11" t="s">
        <v>482</v>
      </c>
      <c r="J259" s="9" t="s">
        <v>46</v>
      </c>
      <c r="K259" s="9" t="s">
        <v>37</v>
      </c>
      <c r="L259" s="9" t="s">
        <v>37</v>
      </c>
      <c r="M259" s="9" t="s">
        <v>585</v>
      </c>
      <c r="N259" s="9">
        <v>2</v>
      </c>
      <c r="O259" s="7">
        <v>2</v>
      </c>
      <c r="P259" s="7">
        <f t="shared" ref="P259:P264" si="70">N259*O259</f>
        <v>4</v>
      </c>
      <c r="Q259" s="7" t="str">
        <f t="shared" ref="Q259:Q287" si="71">IF(P259&lt;=4,"BAJO",IF(P259&lt;=8,"MEDIO",IF(P259&lt;=20,"ALTO",IF(P259&lt;=40,"MUY ALTO"))))</f>
        <v>BAJO</v>
      </c>
      <c r="R259" s="7">
        <v>10</v>
      </c>
      <c r="S259" s="7">
        <f t="shared" ref="S259:S264" si="72">(R259*P259)</f>
        <v>40</v>
      </c>
      <c r="T259" s="7" t="str">
        <f t="shared" ref="T259:T284" si="73">IF(S259&lt;=20,"IV",IF(S259&lt;=120,"III",IF(S259&lt;=500,"II",IF(S259&lt;=4000,"I"))))</f>
        <v>III</v>
      </c>
      <c r="U259" s="7" t="str">
        <f t="shared" ref="U259:U284" si="74">IF(S259&lt;=20,"ACEPTABLE",IF(S259&lt;=120,"MEJORABLE",IF(S259&lt;=500,"NO ACEPTABLE O ACEPTABLE CON CONTROL ESPECIFICO",IF(S259&lt;=4000,"NO ACEPTABLE"))))</f>
        <v>MEJORABLE</v>
      </c>
      <c r="V259" s="9">
        <v>10</v>
      </c>
      <c r="W259" s="10" t="s">
        <v>382</v>
      </c>
      <c r="X259" s="10" t="s">
        <v>36</v>
      </c>
      <c r="Y259" s="10" t="s">
        <v>37</v>
      </c>
      <c r="Z259" s="10" t="s">
        <v>37</v>
      </c>
      <c r="AA259" s="9" t="s">
        <v>37</v>
      </c>
      <c r="AB259" s="9" t="s">
        <v>387</v>
      </c>
      <c r="AC259" s="9" t="s">
        <v>37</v>
      </c>
      <c r="AD259" s="9" t="s">
        <v>37</v>
      </c>
    </row>
    <row r="260" spans="1:56" ht="90" x14ac:dyDescent="0.25">
      <c r="A260" s="7" t="s">
        <v>48</v>
      </c>
      <c r="B260" s="7" t="s">
        <v>586</v>
      </c>
      <c r="C260" s="7" t="s">
        <v>587</v>
      </c>
      <c r="D260" s="7" t="s">
        <v>76</v>
      </c>
      <c r="E260" s="7" t="s">
        <v>542</v>
      </c>
      <c r="F260" s="7" t="s">
        <v>32</v>
      </c>
      <c r="G260" s="8" t="s">
        <v>33</v>
      </c>
      <c r="H260" s="11" t="s">
        <v>43</v>
      </c>
      <c r="I260" s="11" t="s">
        <v>56</v>
      </c>
      <c r="J260" s="9" t="s">
        <v>46</v>
      </c>
      <c r="K260" s="9" t="s">
        <v>37</v>
      </c>
      <c r="L260" s="9" t="s">
        <v>475</v>
      </c>
      <c r="M260" s="9" t="s">
        <v>47</v>
      </c>
      <c r="N260" s="9">
        <v>2</v>
      </c>
      <c r="O260" s="7">
        <v>2</v>
      </c>
      <c r="P260" s="7">
        <f t="shared" si="70"/>
        <v>4</v>
      </c>
      <c r="Q260" s="7" t="str">
        <f t="shared" si="71"/>
        <v>BAJO</v>
      </c>
      <c r="R260" s="7">
        <v>10</v>
      </c>
      <c r="S260" s="7">
        <f t="shared" si="72"/>
        <v>40</v>
      </c>
      <c r="T260" s="7" t="str">
        <f t="shared" si="73"/>
        <v>III</v>
      </c>
      <c r="U260" s="7" t="str">
        <f t="shared" si="74"/>
        <v>MEJORABLE</v>
      </c>
      <c r="V260" s="9">
        <v>12</v>
      </c>
      <c r="W260" s="10" t="s">
        <v>382</v>
      </c>
      <c r="X260" s="10" t="s">
        <v>36</v>
      </c>
      <c r="Y260" s="10" t="s">
        <v>37</v>
      </c>
      <c r="Z260" s="10" t="s">
        <v>37</v>
      </c>
      <c r="AA260" s="9" t="s">
        <v>37</v>
      </c>
      <c r="AB260" s="11" t="s">
        <v>387</v>
      </c>
      <c r="AC260" s="9" t="s">
        <v>37</v>
      </c>
      <c r="AD260" s="9" t="s">
        <v>37</v>
      </c>
    </row>
    <row r="261" spans="1:56" ht="90" x14ac:dyDescent="0.25">
      <c r="A261" s="7" t="s">
        <v>48</v>
      </c>
      <c r="B261" s="7" t="s">
        <v>586</v>
      </c>
      <c r="C261" s="7" t="s">
        <v>587</v>
      </c>
      <c r="D261" s="7" t="s">
        <v>76</v>
      </c>
      <c r="E261" s="14" t="s">
        <v>502</v>
      </c>
      <c r="F261" s="7" t="s">
        <v>32</v>
      </c>
      <c r="G261" s="8" t="s">
        <v>412</v>
      </c>
      <c r="H261" s="11" t="s">
        <v>380</v>
      </c>
      <c r="I261" s="11" t="s">
        <v>543</v>
      </c>
      <c r="J261" s="9" t="s">
        <v>46</v>
      </c>
      <c r="K261" s="9" t="s">
        <v>37</v>
      </c>
      <c r="L261" s="9" t="s">
        <v>284</v>
      </c>
      <c r="M261" s="9" t="s">
        <v>544</v>
      </c>
      <c r="N261" s="9">
        <v>2</v>
      </c>
      <c r="O261" s="7">
        <v>2</v>
      </c>
      <c r="P261" s="7">
        <f t="shared" si="70"/>
        <v>4</v>
      </c>
      <c r="Q261" s="7" t="str">
        <f t="shared" si="71"/>
        <v>BAJO</v>
      </c>
      <c r="R261" s="7">
        <v>10</v>
      </c>
      <c r="S261" s="7">
        <f>(R261*P261)</f>
        <v>40</v>
      </c>
      <c r="T261" s="7" t="str">
        <f t="shared" si="73"/>
        <v>III</v>
      </c>
      <c r="U261" s="7" t="str">
        <f t="shared" si="74"/>
        <v>MEJORABLE</v>
      </c>
      <c r="V261" s="9">
        <v>12</v>
      </c>
      <c r="W261" s="10" t="s">
        <v>382</v>
      </c>
      <c r="X261" s="10" t="s">
        <v>36</v>
      </c>
      <c r="Y261" s="10" t="s">
        <v>37</v>
      </c>
      <c r="Z261" s="10" t="s">
        <v>37</v>
      </c>
      <c r="AA261" s="9" t="s">
        <v>37</v>
      </c>
      <c r="AB261" s="11" t="s">
        <v>387</v>
      </c>
      <c r="AC261" s="9" t="s">
        <v>37</v>
      </c>
      <c r="AD261" s="9" t="s">
        <v>37</v>
      </c>
    </row>
    <row r="262" spans="1:56" ht="123.75" x14ac:dyDescent="0.25">
      <c r="A262" s="7" t="s">
        <v>48</v>
      </c>
      <c r="B262" s="7" t="s">
        <v>586</v>
      </c>
      <c r="C262" s="7" t="s">
        <v>587</v>
      </c>
      <c r="D262" s="7" t="s">
        <v>76</v>
      </c>
      <c r="E262" s="7" t="s">
        <v>536</v>
      </c>
      <c r="F262" s="7" t="s">
        <v>32</v>
      </c>
      <c r="G262" s="12" t="s">
        <v>241</v>
      </c>
      <c r="H262" s="11" t="s">
        <v>477</v>
      </c>
      <c r="I262" s="11" t="s">
        <v>72</v>
      </c>
      <c r="J262" s="9" t="s">
        <v>38</v>
      </c>
      <c r="K262" s="9" t="s">
        <v>37</v>
      </c>
      <c r="L262" s="9" t="s">
        <v>512</v>
      </c>
      <c r="M262" s="9" t="s">
        <v>150</v>
      </c>
      <c r="N262" s="9">
        <v>2</v>
      </c>
      <c r="O262" s="7">
        <v>2</v>
      </c>
      <c r="P262" s="7">
        <f t="shared" si="70"/>
        <v>4</v>
      </c>
      <c r="Q262" s="7" t="str">
        <f t="shared" si="71"/>
        <v>BAJO</v>
      </c>
      <c r="R262" s="7">
        <v>10</v>
      </c>
      <c r="S262" s="7">
        <f t="shared" si="72"/>
        <v>40</v>
      </c>
      <c r="T262" s="7" t="str">
        <f t="shared" si="73"/>
        <v>III</v>
      </c>
      <c r="U262" s="7" t="str">
        <f t="shared" si="74"/>
        <v>MEJORABLE</v>
      </c>
      <c r="V262" s="9">
        <v>12</v>
      </c>
      <c r="W262" s="10" t="s">
        <v>144</v>
      </c>
      <c r="X262" s="10" t="s">
        <v>36</v>
      </c>
      <c r="Y262" s="10" t="s">
        <v>37</v>
      </c>
      <c r="Z262" s="10" t="s">
        <v>37</v>
      </c>
      <c r="AA262" s="9" t="s">
        <v>74</v>
      </c>
      <c r="AB262" s="9" t="s">
        <v>480</v>
      </c>
      <c r="AC262" s="9" t="s">
        <v>37</v>
      </c>
      <c r="AD262" s="9" t="s">
        <v>37</v>
      </c>
    </row>
    <row r="263" spans="1:56" ht="77.25" customHeight="1" x14ac:dyDescent="0.25">
      <c r="A263" s="7" t="s">
        <v>48</v>
      </c>
      <c r="B263" s="7" t="s">
        <v>586</v>
      </c>
      <c r="C263" s="7" t="s">
        <v>587</v>
      </c>
      <c r="D263" s="7" t="s">
        <v>76</v>
      </c>
      <c r="E263" s="7" t="s">
        <v>287</v>
      </c>
      <c r="F263" s="7" t="s">
        <v>32</v>
      </c>
      <c r="G263" s="8" t="s">
        <v>241</v>
      </c>
      <c r="H263" s="11" t="s">
        <v>117</v>
      </c>
      <c r="I263" s="11" t="s">
        <v>537</v>
      </c>
      <c r="J263" s="9" t="s">
        <v>546</v>
      </c>
      <c r="K263" s="9" t="s">
        <v>37</v>
      </c>
      <c r="L263" s="9" t="s">
        <v>538</v>
      </c>
      <c r="M263" s="9" t="s">
        <v>37</v>
      </c>
      <c r="N263" s="9">
        <v>0</v>
      </c>
      <c r="O263" s="7">
        <v>2</v>
      </c>
      <c r="P263" s="7">
        <f t="shared" si="70"/>
        <v>0</v>
      </c>
      <c r="Q263" s="7" t="str">
        <f t="shared" si="71"/>
        <v>BAJO</v>
      </c>
      <c r="R263" s="7">
        <v>10</v>
      </c>
      <c r="S263" s="7">
        <f t="shared" si="72"/>
        <v>0</v>
      </c>
      <c r="T263" s="7" t="str">
        <f t="shared" si="73"/>
        <v>IV</v>
      </c>
      <c r="U263" s="7" t="str">
        <f t="shared" si="74"/>
        <v>ACEPTABLE</v>
      </c>
      <c r="V263" s="9">
        <v>12</v>
      </c>
      <c r="W263" s="10"/>
      <c r="X263" s="10" t="s">
        <v>36</v>
      </c>
      <c r="Y263" s="10" t="s">
        <v>37</v>
      </c>
      <c r="Z263" s="10" t="s">
        <v>37</v>
      </c>
      <c r="AA263" s="9" t="s">
        <v>492</v>
      </c>
      <c r="AB263" s="9" t="s">
        <v>37</v>
      </c>
      <c r="AC263" s="9" t="s">
        <v>37</v>
      </c>
      <c r="AD263" s="9" t="s">
        <v>37</v>
      </c>
    </row>
    <row r="264" spans="1:56" ht="90" x14ac:dyDescent="0.25">
      <c r="A264" s="7" t="s">
        <v>48</v>
      </c>
      <c r="B264" s="7" t="s">
        <v>586</v>
      </c>
      <c r="C264" s="7" t="s">
        <v>587</v>
      </c>
      <c r="D264" s="7" t="s">
        <v>76</v>
      </c>
      <c r="E264" s="7" t="s">
        <v>532</v>
      </c>
      <c r="F264" s="7" t="s">
        <v>32</v>
      </c>
      <c r="G264" s="12" t="s">
        <v>372</v>
      </c>
      <c r="H264" s="11" t="s">
        <v>588</v>
      </c>
      <c r="I264" s="11" t="s">
        <v>84</v>
      </c>
      <c r="J264" s="9" t="s">
        <v>589</v>
      </c>
      <c r="K264" s="9" t="s">
        <v>37</v>
      </c>
      <c r="L264" s="9" t="s">
        <v>85</v>
      </c>
      <c r="M264" s="9" t="s">
        <v>86</v>
      </c>
      <c r="N264" s="9">
        <v>0</v>
      </c>
      <c r="O264" s="7">
        <v>2</v>
      </c>
      <c r="P264" s="7">
        <f t="shared" si="70"/>
        <v>0</v>
      </c>
      <c r="Q264" s="7" t="str">
        <f t="shared" si="71"/>
        <v>BAJO</v>
      </c>
      <c r="R264" s="7">
        <v>10</v>
      </c>
      <c r="S264" s="7">
        <f t="shared" si="72"/>
        <v>0</v>
      </c>
      <c r="T264" s="7" t="str">
        <f t="shared" si="73"/>
        <v>IV</v>
      </c>
      <c r="U264" s="7" t="str">
        <f t="shared" si="74"/>
        <v>ACEPTABLE</v>
      </c>
      <c r="V264" s="9">
        <v>12</v>
      </c>
      <c r="W264" s="10" t="s">
        <v>144</v>
      </c>
      <c r="X264" s="10" t="s">
        <v>36</v>
      </c>
      <c r="Y264" s="10" t="s">
        <v>37</v>
      </c>
      <c r="Z264" s="10" t="s">
        <v>37</v>
      </c>
      <c r="AA264" s="9"/>
      <c r="AB264" s="9" t="s">
        <v>590</v>
      </c>
      <c r="AC264" s="9" t="s">
        <v>37</v>
      </c>
      <c r="AD264" s="9" t="s">
        <v>427</v>
      </c>
    </row>
    <row r="265" spans="1:56" ht="90" x14ac:dyDescent="0.25">
      <c r="A265" s="7" t="s">
        <v>48</v>
      </c>
      <c r="B265" s="7" t="s">
        <v>586</v>
      </c>
      <c r="C265" s="7" t="s">
        <v>587</v>
      </c>
      <c r="D265" s="7" t="s">
        <v>76</v>
      </c>
      <c r="E265" s="7" t="s">
        <v>532</v>
      </c>
      <c r="F265" s="7" t="s">
        <v>32</v>
      </c>
      <c r="G265" s="11" t="s">
        <v>111</v>
      </c>
      <c r="H265" s="11" t="s">
        <v>367</v>
      </c>
      <c r="I265" s="11" t="s">
        <v>591</v>
      </c>
      <c r="J265" s="9" t="s">
        <v>245</v>
      </c>
      <c r="K265" s="9" t="s">
        <v>37</v>
      </c>
      <c r="L265" s="9" t="s">
        <v>592</v>
      </c>
      <c r="M265" s="9" t="s">
        <v>421</v>
      </c>
      <c r="N265" s="9">
        <v>0</v>
      </c>
      <c r="O265" s="7">
        <v>2</v>
      </c>
      <c r="P265" s="7">
        <v>0</v>
      </c>
      <c r="Q265" s="7" t="str">
        <f t="shared" si="71"/>
        <v>BAJO</v>
      </c>
      <c r="R265" s="7">
        <v>10</v>
      </c>
      <c r="S265" s="7">
        <f t="shared" ref="S265:S287" si="75">(R265*P265)</f>
        <v>0</v>
      </c>
      <c r="T265" s="7" t="str">
        <f t="shared" si="73"/>
        <v>IV</v>
      </c>
      <c r="U265" s="7" t="str">
        <f t="shared" si="74"/>
        <v>ACEPTABLE</v>
      </c>
      <c r="V265" s="9">
        <v>12</v>
      </c>
      <c r="W265" s="10" t="s">
        <v>347</v>
      </c>
      <c r="X265" s="10" t="s">
        <v>36</v>
      </c>
      <c r="Y265" s="10" t="s">
        <v>37</v>
      </c>
      <c r="Z265" s="10" t="s">
        <v>593</v>
      </c>
      <c r="AA265" s="9" t="s">
        <v>37</v>
      </c>
      <c r="AB265" s="9" t="s">
        <v>37</v>
      </c>
      <c r="AC265" s="9" t="s">
        <v>37</v>
      </c>
      <c r="AD265" s="9" t="s">
        <v>37</v>
      </c>
    </row>
    <row r="266" spans="1:56" ht="71.25" customHeight="1" x14ac:dyDescent="0.25">
      <c r="A266" s="7" t="s">
        <v>48</v>
      </c>
      <c r="B266" s="23" t="s">
        <v>559</v>
      </c>
      <c r="C266" s="23" t="s">
        <v>510</v>
      </c>
      <c r="D266" s="7" t="s">
        <v>547</v>
      </c>
      <c r="E266" s="7" t="s">
        <v>548</v>
      </c>
      <c r="F266" s="7" t="s">
        <v>32</v>
      </c>
      <c r="G266" s="8" t="s">
        <v>241</v>
      </c>
      <c r="H266" s="11" t="s">
        <v>490</v>
      </c>
      <c r="I266" s="11" t="s">
        <v>550</v>
      </c>
      <c r="J266" s="9" t="s">
        <v>529</v>
      </c>
      <c r="K266" s="9" t="s">
        <v>37</v>
      </c>
      <c r="L266" s="9" t="s">
        <v>551</v>
      </c>
      <c r="M266" s="9" t="s">
        <v>552</v>
      </c>
      <c r="N266" s="9">
        <v>2</v>
      </c>
      <c r="O266" s="7">
        <v>4</v>
      </c>
      <c r="P266" s="7">
        <f t="shared" ref="P266:P286" si="76">N266*O266</f>
        <v>8</v>
      </c>
      <c r="Q266" s="7" t="str">
        <f t="shared" si="71"/>
        <v>MEDIO</v>
      </c>
      <c r="R266" s="7">
        <v>20</v>
      </c>
      <c r="S266" s="7">
        <f t="shared" si="75"/>
        <v>160</v>
      </c>
      <c r="T266" s="7" t="str">
        <f t="shared" si="73"/>
        <v>II</v>
      </c>
      <c r="U266" s="7" t="str">
        <f t="shared" si="74"/>
        <v>NO ACEPTABLE O ACEPTABLE CON CONTROL ESPECIFICO</v>
      </c>
      <c r="V266" s="9">
        <v>133</v>
      </c>
      <c r="W266" s="10" t="s">
        <v>497</v>
      </c>
      <c r="X266" s="10" t="s">
        <v>36</v>
      </c>
      <c r="Y266" s="10" t="s">
        <v>37</v>
      </c>
      <c r="Z266" s="10" t="s">
        <v>37</v>
      </c>
      <c r="AA266" s="9" t="s">
        <v>492</v>
      </c>
      <c r="AB266" s="9" t="s">
        <v>37</v>
      </c>
      <c r="AC266" s="9" t="s">
        <v>37</v>
      </c>
      <c r="AD266" s="9" t="s">
        <v>37</v>
      </c>
    </row>
    <row r="267" spans="1:56" ht="138.75" customHeight="1" x14ac:dyDescent="0.25">
      <c r="A267" s="22" t="s">
        <v>48</v>
      </c>
      <c r="B267" s="21" t="s">
        <v>560</v>
      </c>
      <c r="C267" s="24" t="s">
        <v>510</v>
      </c>
      <c r="D267" s="7" t="s">
        <v>547</v>
      </c>
      <c r="E267" s="7" t="s">
        <v>548</v>
      </c>
      <c r="F267" s="7" t="s">
        <v>32</v>
      </c>
      <c r="G267" s="8" t="s">
        <v>241</v>
      </c>
      <c r="H267" s="11" t="s">
        <v>490</v>
      </c>
      <c r="I267" s="11" t="s">
        <v>549</v>
      </c>
      <c r="J267" s="9" t="s">
        <v>529</v>
      </c>
      <c r="K267" s="9" t="s">
        <v>37</v>
      </c>
      <c r="L267" s="9" t="s">
        <v>594</v>
      </c>
      <c r="M267" s="9" t="s">
        <v>595</v>
      </c>
      <c r="N267" s="9">
        <v>2</v>
      </c>
      <c r="O267" s="7">
        <v>2</v>
      </c>
      <c r="P267" s="7">
        <f t="shared" si="76"/>
        <v>4</v>
      </c>
      <c r="Q267" s="7" t="str">
        <f t="shared" si="71"/>
        <v>BAJO</v>
      </c>
      <c r="R267" s="7">
        <v>10</v>
      </c>
      <c r="S267" s="7">
        <f t="shared" si="75"/>
        <v>40</v>
      </c>
      <c r="T267" s="7" t="str">
        <f t="shared" si="73"/>
        <v>III</v>
      </c>
      <c r="U267" s="7" t="str">
        <f t="shared" si="74"/>
        <v>MEJORABLE</v>
      </c>
      <c r="V267" s="9">
        <v>12</v>
      </c>
      <c r="W267" s="10" t="s">
        <v>497</v>
      </c>
      <c r="X267" s="10" t="s">
        <v>36</v>
      </c>
      <c r="Y267" s="10" t="s">
        <v>37</v>
      </c>
      <c r="Z267" s="10" t="s">
        <v>37</v>
      </c>
      <c r="AA267" s="9" t="s">
        <v>492</v>
      </c>
      <c r="AB267" s="9" t="s">
        <v>37</v>
      </c>
      <c r="AC267" s="9" t="s">
        <v>37</v>
      </c>
      <c r="AD267" s="9" t="s">
        <v>37</v>
      </c>
    </row>
    <row r="268" spans="1:56" ht="72" customHeight="1" x14ac:dyDescent="0.25">
      <c r="A268" s="7" t="s">
        <v>48</v>
      </c>
      <c r="B268" s="23" t="s">
        <v>553</v>
      </c>
      <c r="C268" s="23" t="s">
        <v>510</v>
      </c>
      <c r="D268" s="7" t="s">
        <v>547</v>
      </c>
      <c r="E268" s="7" t="s">
        <v>501</v>
      </c>
      <c r="F268" s="7" t="s">
        <v>32</v>
      </c>
      <c r="G268" s="8" t="s">
        <v>241</v>
      </c>
      <c r="H268" s="11" t="s">
        <v>493</v>
      </c>
      <c r="I268" s="11" t="s">
        <v>554</v>
      </c>
      <c r="J268" s="9" t="s">
        <v>496</v>
      </c>
      <c r="K268" s="9" t="s">
        <v>37</v>
      </c>
      <c r="L268" s="9" t="s">
        <v>528</v>
      </c>
      <c r="M268" s="9" t="s">
        <v>596</v>
      </c>
      <c r="N268" s="19">
        <v>2</v>
      </c>
      <c r="O268" s="18">
        <v>3</v>
      </c>
      <c r="P268" s="18">
        <f t="shared" si="76"/>
        <v>6</v>
      </c>
      <c r="Q268" s="7" t="str">
        <f t="shared" si="71"/>
        <v>MEDIO</v>
      </c>
      <c r="R268" s="7">
        <v>10</v>
      </c>
      <c r="S268" s="7">
        <f t="shared" si="75"/>
        <v>60</v>
      </c>
      <c r="T268" s="7" t="str">
        <f t="shared" si="73"/>
        <v>III</v>
      </c>
      <c r="U268" s="7" t="str">
        <f t="shared" si="74"/>
        <v>MEJORABLE</v>
      </c>
      <c r="V268" s="9">
        <v>12</v>
      </c>
      <c r="W268" s="10" t="s">
        <v>497</v>
      </c>
      <c r="X268" s="10" t="s">
        <v>36</v>
      </c>
      <c r="Y268" s="10" t="s">
        <v>37</v>
      </c>
      <c r="Z268" s="10" t="s">
        <v>37</v>
      </c>
      <c r="AA268" s="9" t="s">
        <v>37</v>
      </c>
      <c r="AB268" s="11" t="s">
        <v>527</v>
      </c>
      <c r="AC268" s="9" t="s">
        <v>37</v>
      </c>
      <c r="AD268" s="9" t="s">
        <v>37</v>
      </c>
    </row>
    <row r="269" spans="1:56" ht="170.25" customHeight="1" x14ac:dyDescent="0.25">
      <c r="A269" s="7" t="s">
        <v>48</v>
      </c>
      <c r="B269" s="28" t="s">
        <v>558</v>
      </c>
      <c r="C269" s="23" t="s">
        <v>510</v>
      </c>
      <c r="D269" s="7" t="s">
        <v>525</v>
      </c>
      <c r="E269" s="7" t="s">
        <v>548</v>
      </c>
      <c r="F269" s="7" t="s">
        <v>32</v>
      </c>
      <c r="G269" s="8" t="s">
        <v>241</v>
      </c>
      <c r="H269" s="11" t="s">
        <v>493</v>
      </c>
      <c r="I269" s="11" t="s">
        <v>539</v>
      </c>
      <c r="J269" s="9" t="s">
        <v>496</v>
      </c>
      <c r="K269" s="9" t="s">
        <v>37</v>
      </c>
      <c r="L269" s="9" t="s">
        <v>528</v>
      </c>
      <c r="M269" s="9" t="s">
        <v>596</v>
      </c>
      <c r="N269" s="9">
        <v>2</v>
      </c>
      <c r="O269" s="7">
        <v>2</v>
      </c>
      <c r="P269" s="7">
        <f t="shared" si="76"/>
        <v>4</v>
      </c>
      <c r="Q269" s="7" t="str">
        <f t="shared" si="71"/>
        <v>BAJO</v>
      </c>
      <c r="R269" s="7">
        <v>10</v>
      </c>
      <c r="S269" s="7">
        <f t="shared" si="75"/>
        <v>40</v>
      </c>
      <c r="T269" s="7" t="str">
        <f t="shared" si="73"/>
        <v>III</v>
      </c>
      <c r="U269" s="7" t="str">
        <f t="shared" si="74"/>
        <v>MEJORABLE</v>
      </c>
      <c r="V269" s="9">
        <v>12</v>
      </c>
      <c r="W269" s="10" t="s">
        <v>497</v>
      </c>
      <c r="X269" s="10" t="s">
        <v>36</v>
      </c>
      <c r="Y269" s="10" t="s">
        <v>37</v>
      </c>
      <c r="Z269" s="10" t="s">
        <v>37</v>
      </c>
      <c r="AA269" s="9" t="s">
        <v>37</v>
      </c>
      <c r="AB269" s="11" t="s">
        <v>555</v>
      </c>
      <c r="AC269" s="9" t="s">
        <v>37</v>
      </c>
      <c r="AD269" s="9" t="s">
        <v>37</v>
      </c>
      <c r="BC269" s="10" t="s">
        <v>37</v>
      </c>
      <c r="BD269" s="10" t="s">
        <v>37</v>
      </c>
    </row>
    <row r="270" spans="1:56" ht="109.5" customHeight="1" x14ac:dyDescent="0.25">
      <c r="A270" s="7" t="s">
        <v>48</v>
      </c>
      <c r="B270" s="23" t="s">
        <v>597</v>
      </c>
      <c r="C270" s="21" t="s">
        <v>510</v>
      </c>
      <c r="D270" s="22" t="s">
        <v>547</v>
      </c>
      <c r="E270" s="7" t="s">
        <v>548</v>
      </c>
      <c r="F270" s="7" t="s">
        <v>32</v>
      </c>
      <c r="G270" s="8" t="s">
        <v>241</v>
      </c>
      <c r="H270" s="11" t="s">
        <v>117</v>
      </c>
      <c r="I270" s="11" t="s">
        <v>537</v>
      </c>
      <c r="J270" s="9" t="s">
        <v>546</v>
      </c>
      <c r="K270" s="9" t="s">
        <v>37</v>
      </c>
      <c r="L270" s="9" t="s">
        <v>538</v>
      </c>
      <c r="M270" s="9" t="s">
        <v>37</v>
      </c>
      <c r="N270" s="9">
        <v>0</v>
      </c>
      <c r="O270" s="7">
        <v>2</v>
      </c>
      <c r="P270" s="7">
        <f t="shared" si="76"/>
        <v>0</v>
      </c>
      <c r="Q270" s="7" t="str">
        <f t="shared" si="71"/>
        <v>BAJO</v>
      </c>
      <c r="R270" s="7">
        <v>10</v>
      </c>
      <c r="S270" s="7">
        <f t="shared" si="75"/>
        <v>0</v>
      </c>
      <c r="T270" s="7" t="str">
        <f t="shared" si="73"/>
        <v>IV</v>
      </c>
      <c r="U270" s="7" t="str">
        <f t="shared" si="74"/>
        <v>ACEPTABLE</v>
      </c>
      <c r="V270" s="9">
        <v>12</v>
      </c>
      <c r="W270" s="10"/>
      <c r="X270" s="10" t="s">
        <v>36</v>
      </c>
      <c r="Y270" s="10" t="s">
        <v>37</v>
      </c>
      <c r="Z270" s="10" t="s">
        <v>37</v>
      </c>
      <c r="AA270" s="9" t="s">
        <v>492</v>
      </c>
      <c r="AB270" s="9" t="s">
        <v>37</v>
      </c>
      <c r="AC270" s="9" t="s">
        <v>37</v>
      </c>
      <c r="AD270" s="9" t="s">
        <v>37</v>
      </c>
    </row>
    <row r="271" spans="1:56" ht="72.75" customHeight="1" x14ac:dyDescent="0.25">
      <c r="A271" s="7" t="s">
        <v>187</v>
      </c>
      <c r="B271" s="21" t="s">
        <v>557</v>
      </c>
      <c r="C271" s="23" t="s">
        <v>510</v>
      </c>
      <c r="D271" s="7" t="s">
        <v>547</v>
      </c>
      <c r="E271" s="7" t="s">
        <v>548</v>
      </c>
      <c r="F271" s="7" t="s">
        <v>32</v>
      </c>
      <c r="G271" s="8" t="s">
        <v>241</v>
      </c>
      <c r="H271" s="11" t="s">
        <v>490</v>
      </c>
      <c r="I271" s="11" t="s">
        <v>550</v>
      </c>
      <c r="J271" s="9" t="s">
        <v>529</v>
      </c>
      <c r="K271" s="9" t="s">
        <v>37</v>
      </c>
      <c r="L271" s="9" t="s">
        <v>551</v>
      </c>
      <c r="M271" s="9" t="s">
        <v>552</v>
      </c>
      <c r="N271" s="9">
        <v>2</v>
      </c>
      <c r="O271" s="7">
        <v>4</v>
      </c>
      <c r="P271" s="7">
        <f t="shared" si="76"/>
        <v>8</v>
      </c>
      <c r="Q271" s="7" t="str">
        <f t="shared" si="71"/>
        <v>MEDIO</v>
      </c>
      <c r="R271" s="7">
        <v>20</v>
      </c>
      <c r="S271" s="7">
        <f t="shared" si="75"/>
        <v>160</v>
      </c>
      <c r="T271" s="7" t="str">
        <f t="shared" si="73"/>
        <v>II</v>
      </c>
      <c r="U271" s="7" t="str">
        <f t="shared" si="74"/>
        <v>NO ACEPTABLE O ACEPTABLE CON CONTROL ESPECIFICO</v>
      </c>
      <c r="V271" s="9">
        <v>30</v>
      </c>
      <c r="W271" s="10" t="s">
        <v>497</v>
      </c>
      <c r="X271" s="10" t="s">
        <v>36</v>
      </c>
      <c r="Y271" s="10" t="s">
        <v>37</v>
      </c>
      <c r="Z271" s="10" t="s">
        <v>37</v>
      </c>
      <c r="AA271" s="9" t="s">
        <v>492</v>
      </c>
      <c r="AB271" s="9" t="s">
        <v>37</v>
      </c>
      <c r="AC271" s="9" t="s">
        <v>37</v>
      </c>
      <c r="AD271" s="9" t="s">
        <v>37</v>
      </c>
    </row>
    <row r="272" spans="1:56" ht="87" customHeight="1" x14ac:dyDescent="0.25">
      <c r="A272" s="7" t="s">
        <v>187</v>
      </c>
      <c r="B272" s="23" t="s">
        <v>598</v>
      </c>
      <c r="C272" s="23" t="s">
        <v>510</v>
      </c>
      <c r="D272" s="7" t="s">
        <v>547</v>
      </c>
      <c r="E272" s="7" t="s">
        <v>548</v>
      </c>
      <c r="F272" s="7" t="s">
        <v>32</v>
      </c>
      <c r="G272" s="8" t="s">
        <v>241</v>
      </c>
      <c r="H272" s="11" t="s">
        <v>490</v>
      </c>
      <c r="I272" s="11" t="s">
        <v>549</v>
      </c>
      <c r="J272" s="9" t="s">
        <v>529</v>
      </c>
      <c r="K272" s="9" t="s">
        <v>37</v>
      </c>
      <c r="L272" s="9" t="s">
        <v>556</v>
      </c>
      <c r="M272" s="9" t="s">
        <v>595</v>
      </c>
      <c r="N272" s="9">
        <v>2</v>
      </c>
      <c r="O272" s="7">
        <v>2</v>
      </c>
      <c r="P272" s="7">
        <f t="shared" si="76"/>
        <v>4</v>
      </c>
      <c r="Q272" s="7" t="str">
        <f t="shared" si="71"/>
        <v>BAJO</v>
      </c>
      <c r="R272" s="7">
        <v>10</v>
      </c>
      <c r="S272" s="7">
        <f t="shared" si="75"/>
        <v>40</v>
      </c>
      <c r="T272" s="7" t="str">
        <f t="shared" si="73"/>
        <v>III</v>
      </c>
      <c r="U272" s="7" t="str">
        <f t="shared" si="74"/>
        <v>MEJORABLE</v>
      </c>
      <c r="V272" s="9">
        <v>133</v>
      </c>
      <c r="W272" s="10" t="s">
        <v>497</v>
      </c>
      <c r="X272" s="10" t="s">
        <v>36</v>
      </c>
      <c r="Y272" s="10" t="s">
        <v>37</v>
      </c>
      <c r="Z272" s="10" t="s">
        <v>37</v>
      </c>
      <c r="AA272" s="9" t="s">
        <v>492</v>
      </c>
      <c r="AB272" s="9" t="s">
        <v>37</v>
      </c>
      <c r="AC272" s="9" t="s">
        <v>37</v>
      </c>
      <c r="AD272" s="9" t="s">
        <v>37</v>
      </c>
    </row>
    <row r="273" spans="1:30" ht="120" customHeight="1" x14ac:dyDescent="0.25">
      <c r="A273" s="7" t="s">
        <v>187</v>
      </c>
      <c r="B273" s="23" t="s">
        <v>597</v>
      </c>
      <c r="C273" s="23" t="s">
        <v>510</v>
      </c>
      <c r="D273" s="7" t="s">
        <v>547</v>
      </c>
      <c r="E273" s="7" t="s">
        <v>548</v>
      </c>
      <c r="F273" s="7" t="s">
        <v>32</v>
      </c>
      <c r="G273" s="8" t="s">
        <v>241</v>
      </c>
      <c r="H273" s="11" t="s">
        <v>493</v>
      </c>
      <c r="I273" s="11" t="s">
        <v>539</v>
      </c>
      <c r="J273" s="9" t="s">
        <v>496</v>
      </c>
      <c r="K273" s="9" t="s">
        <v>37</v>
      </c>
      <c r="L273" s="9" t="s">
        <v>528</v>
      </c>
      <c r="M273" s="9" t="s">
        <v>596</v>
      </c>
      <c r="N273" s="9">
        <v>2</v>
      </c>
      <c r="O273" s="7">
        <v>2</v>
      </c>
      <c r="P273" s="7">
        <f t="shared" si="76"/>
        <v>4</v>
      </c>
      <c r="Q273" s="7" t="str">
        <f t="shared" si="71"/>
        <v>BAJO</v>
      </c>
      <c r="R273" s="7">
        <v>10</v>
      </c>
      <c r="S273" s="7">
        <f t="shared" si="75"/>
        <v>40</v>
      </c>
      <c r="T273" s="7" t="str">
        <f t="shared" si="73"/>
        <v>III</v>
      </c>
      <c r="U273" s="7" t="str">
        <f t="shared" si="74"/>
        <v>MEJORABLE</v>
      </c>
      <c r="V273" s="9">
        <v>133</v>
      </c>
      <c r="W273" s="10" t="s">
        <v>497</v>
      </c>
      <c r="X273" s="10" t="s">
        <v>36</v>
      </c>
      <c r="Y273" s="10" t="s">
        <v>37</v>
      </c>
      <c r="Z273" s="10" t="s">
        <v>37</v>
      </c>
      <c r="AA273" s="9" t="s">
        <v>37</v>
      </c>
      <c r="AB273" s="11" t="s">
        <v>555</v>
      </c>
      <c r="AC273" s="9" t="s">
        <v>37</v>
      </c>
      <c r="AD273" s="9" t="s">
        <v>37</v>
      </c>
    </row>
    <row r="274" spans="1:30" ht="66.75" customHeight="1" x14ac:dyDescent="0.25">
      <c r="A274" s="7" t="s">
        <v>187</v>
      </c>
      <c r="B274" s="25" t="s">
        <v>599</v>
      </c>
      <c r="C274" s="23" t="s">
        <v>510</v>
      </c>
      <c r="D274" s="7" t="s">
        <v>525</v>
      </c>
      <c r="E274" s="7" t="s">
        <v>501</v>
      </c>
      <c r="F274" s="7" t="s">
        <v>32</v>
      </c>
      <c r="G274" s="8" t="s">
        <v>241</v>
      </c>
      <c r="H274" s="11" t="s">
        <v>493</v>
      </c>
      <c r="I274" s="11" t="s">
        <v>554</v>
      </c>
      <c r="J274" s="9" t="s">
        <v>496</v>
      </c>
      <c r="K274" s="9" t="s">
        <v>37</v>
      </c>
      <c r="L274" s="9" t="s">
        <v>528</v>
      </c>
      <c r="M274" s="9" t="s">
        <v>596</v>
      </c>
      <c r="N274" s="19">
        <v>2</v>
      </c>
      <c r="O274" s="18">
        <v>3</v>
      </c>
      <c r="P274" s="18">
        <f t="shared" si="76"/>
        <v>6</v>
      </c>
      <c r="Q274" s="7" t="str">
        <f t="shared" si="71"/>
        <v>MEDIO</v>
      </c>
      <c r="R274" s="7">
        <v>10</v>
      </c>
      <c r="S274" s="7">
        <f t="shared" si="75"/>
        <v>60</v>
      </c>
      <c r="T274" s="7" t="str">
        <f t="shared" si="73"/>
        <v>III</v>
      </c>
      <c r="U274" s="7" t="str">
        <f t="shared" si="74"/>
        <v>MEJORABLE</v>
      </c>
      <c r="V274" s="9">
        <v>77</v>
      </c>
      <c r="W274" s="10" t="s">
        <v>497</v>
      </c>
      <c r="X274" s="10" t="s">
        <v>36</v>
      </c>
      <c r="Y274" s="10" t="s">
        <v>37</v>
      </c>
      <c r="Z274" s="10" t="s">
        <v>37</v>
      </c>
      <c r="AA274" s="9" t="s">
        <v>37</v>
      </c>
      <c r="AB274" s="11" t="s">
        <v>527</v>
      </c>
      <c r="AC274" s="9" t="s">
        <v>37</v>
      </c>
      <c r="AD274" s="9" t="s">
        <v>37</v>
      </c>
    </row>
    <row r="275" spans="1:30" ht="101.25" x14ac:dyDescent="0.25">
      <c r="A275" s="7" t="s">
        <v>568</v>
      </c>
      <c r="B275" s="7" t="s">
        <v>712</v>
      </c>
      <c r="C275" s="7" t="s">
        <v>328</v>
      </c>
      <c r="D275" s="7" t="s">
        <v>329</v>
      </c>
      <c r="E275" s="7" t="s">
        <v>330</v>
      </c>
      <c r="F275" s="7" t="s">
        <v>32</v>
      </c>
      <c r="G275" s="11" t="s">
        <v>111</v>
      </c>
      <c r="H275" s="11" t="s">
        <v>367</v>
      </c>
      <c r="I275" s="11" t="s">
        <v>346</v>
      </c>
      <c r="J275" s="9" t="s">
        <v>569</v>
      </c>
      <c r="K275" s="9" t="s">
        <v>37</v>
      </c>
      <c r="L275" s="9" t="s">
        <v>349</v>
      </c>
      <c r="M275" s="9" t="s">
        <v>333</v>
      </c>
      <c r="N275" s="9">
        <v>3</v>
      </c>
      <c r="O275" s="7">
        <v>2</v>
      </c>
      <c r="P275" s="7">
        <f t="shared" si="76"/>
        <v>6</v>
      </c>
      <c r="Q275" s="7" t="str">
        <f t="shared" si="71"/>
        <v>MEDIO</v>
      </c>
      <c r="R275" s="7">
        <v>25</v>
      </c>
      <c r="S275" s="7">
        <f t="shared" si="75"/>
        <v>150</v>
      </c>
      <c r="T275" s="7" t="str">
        <f t="shared" si="73"/>
        <v>II</v>
      </c>
      <c r="U275" s="7" t="str">
        <f t="shared" si="74"/>
        <v>NO ACEPTABLE O ACEPTABLE CON CONTROL ESPECIFICO</v>
      </c>
      <c r="V275" s="9">
        <v>150</v>
      </c>
      <c r="W275" s="10" t="s">
        <v>347</v>
      </c>
      <c r="X275" s="10" t="s">
        <v>36</v>
      </c>
      <c r="Y275" s="10" t="s">
        <v>37</v>
      </c>
      <c r="Z275" s="10" t="s">
        <v>348</v>
      </c>
      <c r="AA275" s="9" t="s">
        <v>37</v>
      </c>
      <c r="AB275" s="9" t="s">
        <v>37</v>
      </c>
      <c r="AC275" s="9" t="s">
        <v>37</v>
      </c>
      <c r="AD275" s="9" t="s">
        <v>37</v>
      </c>
    </row>
    <row r="276" spans="1:30" ht="67.5" x14ac:dyDescent="0.25">
      <c r="A276" s="7" t="s">
        <v>568</v>
      </c>
      <c r="B276" s="7" t="s">
        <v>345</v>
      </c>
      <c r="C276" s="7" t="s">
        <v>328</v>
      </c>
      <c r="D276" s="7" t="s">
        <v>329</v>
      </c>
      <c r="E276" s="7" t="s">
        <v>330</v>
      </c>
      <c r="F276" s="7" t="s">
        <v>32</v>
      </c>
      <c r="G276" s="11" t="s">
        <v>111</v>
      </c>
      <c r="H276" s="11" t="s">
        <v>367</v>
      </c>
      <c r="I276" s="11" t="s">
        <v>332</v>
      </c>
      <c r="J276" s="9" t="s">
        <v>569</v>
      </c>
      <c r="K276" s="9" t="s">
        <v>37</v>
      </c>
      <c r="L276" s="9" t="s">
        <v>331</v>
      </c>
      <c r="M276" s="9" t="s">
        <v>333</v>
      </c>
      <c r="N276" s="9">
        <v>3</v>
      </c>
      <c r="O276" s="7">
        <v>2</v>
      </c>
      <c r="P276" s="7">
        <f t="shared" si="76"/>
        <v>6</v>
      </c>
      <c r="Q276" s="7" t="str">
        <f t="shared" si="71"/>
        <v>MEDIO</v>
      </c>
      <c r="R276" s="7">
        <v>25</v>
      </c>
      <c r="S276" s="7">
        <f t="shared" si="75"/>
        <v>150</v>
      </c>
      <c r="T276" s="7" t="str">
        <f t="shared" si="73"/>
        <v>II</v>
      </c>
      <c r="U276" s="7" t="str">
        <f t="shared" si="74"/>
        <v>NO ACEPTABLE O ACEPTABLE CON CONTROL ESPECIFICO</v>
      </c>
      <c r="V276" s="9">
        <v>233</v>
      </c>
      <c r="W276" s="10" t="s">
        <v>347</v>
      </c>
      <c r="X276" s="10" t="s">
        <v>36</v>
      </c>
      <c r="Y276" s="10" t="s">
        <v>37</v>
      </c>
      <c r="Z276" s="10" t="s">
        <v>37</v>
      </c>
      <c r="AA276" s="9" t="s">
        <v>334</v>
      </c>
      <c r="AB276" s="9" t="s">
        <v>433</v>
      </c>
      <c r="AC276" s="9" t="s">
        <v>37</v>
      </c>
      <c r="AD276" s="9" t="s">
        <v>37</v>
      </c>
    </row>
    <row r="277" spans="1:30" ht="90" x14ac:dyDescent="0.25">
      <c r="A277" s="7" t="s">
        <v>187</v>
      </c>
      <c r="B277" s="7" t="s">
        <v>356</v>
      </c>
      <c r="C277" s="7" t="s">
        <v>328</v>
      </c>
      <c r="D277" s="7" t="s">
        <v>329</v>
      </c>
      <c r="E277" s="7" t="s">
        <v>330</v>
      </c>
      <c r="F277" s="7" t="s">
        <v>32</v>
      </c>
      <c r="G277" s="11" t="s">
        <v>111</v>
      </c>
      <c r="H277" s="11" t="s">
        <v>335</v>
      </c>
      <c r="I277" s="11" t="s">
        <v>336</v>
      </c>
      <c r="J277" s="9" t="s">
        <v>710</v>
      </c>
      <c r="K277" s="9" t="s">
        <v>37</v>
      </c>
      <c r="L277" s="9" t="s">
        <v>340</v>
      </c>
      <c r="M277" s="9" t="s">
        <v>339</v>
      </c>
      <c r="N277" s="9">
        <v>3</v>
      </c>
      <c r="O277" s="7">
        <v>2</v>
      </c>
      <c r="P277" s="7">
        <f t="shared" si="76"/>
        <v>6</v>
      </c>
      <c r="Q277" s="7" t="str">
        <f t="shared" si="71"/>
        <v>MEDIO</v>
      </c>
      <c r="R277" s="7">
        <v>25</v>
      </c>
      <c r="S277" s="7">
        <f t="shared" si="75"/>
        <v>150</v>
      </c>
      <c r="T277" s="7" t="str">
        <f t="shared" si="73"/>
        <v>II</v>
      </c>
      <c r="U277" s="7" t="str">
        <f t="shared" si="74"/>
        <v>NO ACEPTABLE O ACEPTABLE CON CONTROL ESPECIFICO</v>
      </c>
      <c r="V277" s="9">
        <v>233</v>
      </c>
      <c r="W277" s="10" t="s">
        <v>347</v>
      </c>
      <c r="X277" s="10" t="s">
        <v>36</v>
      </c>
      <c r="Y277" s="10" t="s">
        <v>37</v>
      </c>
      <c r="Z277" s="10" t="s">
        <v>37</v>
      </c>
      <c r="AA277" s="9" t="s">
        <v>338</v>
      </c>
      <c r="AB277" s="9" t="s">
        <v>337</v>
      </c>
      <c r="AC277" s="9" t="s">
        <v>37</v>
      </c>
      <c r="AD277" s="9" t="s">
        <v>37</v>
      </c>
    </row>
    <row r="278" spans="1:30" ht="191.25" x14ac:dyDescent="0.25">
      <c r="A278" s="7" t="s">
        <v>568</v>
      </c>
      <c r="B278" s="7" t="s">
        <v>362</v>
      </c>
      <c r="C278" s="7" t="s">
        <v>328</v>
      </c>
      <c r="D278" s="7" t="s">
        <v>329</v>
      </c>
      <c r="E278" s="7" t="s">
        <v>330</v>
      </c>
      <c r="F278" s="7" t="s">
        <v>32</v>
      </c>
      <c r="G278" s="11" t="s">
        <v>111</v>
      </c>
      <c r="H278" s="11" t="s">
        <v>335</v>
      </c>
      <c r="I278" s="11" t="s">
        <v>343</v>
      </c>
      <c r="J278" s="9" t="s">
        <v>344</v>
      </c>
      <c r="K278" s="9" t="s">
        <v>37</v>
      </c>
      <c r="L278" s="9" t="s">
        <v>341</v>
      </c>
      <c r="M278" s="9" t="s">
        <v>342</v>
      </c>
      <c r="N278" s="9">
        <v>3</v>
      </c>
      <c r="O278" s="7">
        <v>2</v>
      </c>
      <c r="P278" s="7">
        <f t="shared" si="76"/>
        <v>6</v>
      </c>
      <c r="Q278" s="7" t="str">
        <f t="shared" si="71"/>
        <v>MEDIO</v>
      </c>
      <c r="R278" s="7">
        <v>25</v>
      </c>
      <c r="S278" s="7">
        <f t="shared" si="75"/>
        <v>150</v>
      </c>
      <c r="T278" s="7" t="str">
        <f t="shared" si="73"/>
        <v>II</v>
      </c>
      <c r="U278" s="7" t="str">
        <f t="shared" si="74"/>
        <v>NO ACEPTABLE O ACEPTABLE CON CONTROL ESPECIFICO</v>
      </c>
      <c r="V278" s="9">
        <v>233</v>
      </c>
      <c r="W278" s="10" t="s">
        <v>347</v>
      </c>
      <c r="X278" s="10" t="s">
        <v>36</v>
      </c>
      <c r="Y278" s="10" t="s">
        <v>37</v>
      </c>
      <c r="Z278" s="10" t="s">
        <v>37</v>
      </c>
      <c r="AA278" s="9" t="s">
        <v>434</v>
      </c>
      <c r="AB278" s="9" t="s">
        <v>433</v>
      </c>
      <c r="AC278" s="9" t="s">
        <v>37</v>
      </c>
      <c r="AD278" s="9" t="s">
        <v>37</v>
      </c>
    </row>
    <row r="279" spans="1:30" ht="67.5" x14ac:dyDescent="0.25">
      <c r="A279" s="7" t="s">
        <v>568</v>
      </c>
      <c r="B279" s="7" t="s">
        <v>572</v>
      </c>
      <c r="C279" s="7" t="s">
        <v>328</v>
      </c>
      <c r="D279" s="7" t="s">
        <v>350</v>
      </c>
      <c r="E279" s="7" t="s">
        <v>350</v>
      </c>
      <c r="F279" s="7" t="s">
        <v>32</v>
      </c>
      <c r="G279" s="11" t="s">
        <v>111</v>
      </c>
      <c r="H279" s="11" t="s">
        <v>335</v>
      </c>
      <c r="I279" s="11" t="s">
        <v>573</v>
      </c>
      <c r="J279" s="9" t="s">
        <v>354</v>
      </c>
      <c r="K279" s="9" t="s">
        <v>37</v>
      </c>
      <c r="L279" s="9" t="s">
        <v>352</v>
      </c>
      <c r="M279" s="9" t="s">
        <v>571</v>
      </c>
      <c r="N279" s="9">
        <v>2</v>
      </c>
      <c r="O279" s="7">
        <v>3</v>
      </c>
      <c r="P279" s="7">
        <f t="shared" si="76"/>
        <v>6</v>
      </c>
      <c r="Q279" s="7" t="str">
        <f t="shared" si="71"/>
        <v>MEDIO</v>
      </c>
      <c r="R279" s="7">
        <v>25</v>
      </c>
      <c r="S279" s="7">
        <f t="shared" si="75"/>
        <v>150</v>
      </c>
      <c r="T279" s="7" t="str">
        <f t="shared" si="73"/>
        <v>II</v>
      </c>
      <c r="U279" s="7" t="str">
        <f t="shared" si="74"/>
        <v>NO ACEPTABLE O ACEPTABLE CON CONTROL ESPECIFICO</v>
      </c>
      <c r="V279" s="9">
        <v>1300</v>
      </c>
      <c r="W279" s="10" t="s">
        <v>347</v>
      </c>
      <c r="X279" s="10" t="s">
        <v>36</v>
      </c>
      <c r="Y279" s="10" t="s">
        <v>37</v>
      </c>
      <c r="Z279" s="10" t="s">
        <v>37</v>
      </c>
      <c r="AA279" s="9" t="s">
        <v>351</v>
      </c>
      <c r="AB279" s="9" t="s">
        <v>37</v>
      </c>
      <c r="AC279" s="9" t="s">
        <v>37</v>
      </c>
      <c r="AD279" s="9" t="s">
        <v>37</v>
      </c>
    </row>
    <row r="280" spans="1:30" ht="258.75" x14ac:dyDescent="0.25">
      <c r="A280" s="7" t="s">
        <v>568</v>
      </c>
      <c r="B280" s="7" t="s">
        <v>363</v>
      </c>
      <c r="C280" s="7" t="s">
        <v>328</v>
      </c>
      <c r="D280" s="7" t="s">
        <v>329</v>
      </c>
      <c r="E280" s="7" t="s">
        <v>330</v>
      </c>
      <c r="F280" s="7" t="s">
        <v>32</v>
      </c>
      <c r="G280" s="11" t="s">
        <v>111</v>
      </c>
      <c r="H280" s="11" t="s">
        <v>335</v>
      </c>
      <c r="I280" s="11" t="s">
        <v>357</v>
      </c>
      <c r="J280" s="9" t="s">
        <v>358</v>
      </c>
      <c r="K280" s="9" t="s">
        <v>37</v>
      </c>
      <c r="L280" s="9" t="s">
        <v>359</v>
      </c>
      <c r="M280" s="9" t="s">
        <v>360</v>
      </c>
      <c r="N280" s="9">
        <v>2</v>
      </c>
      <c r="O280" s="7">
        <v>2</v>
      </c>
      <c r="P280" s="7">
        <f t="shared" si="76"/>
        <v>4</v>
      </c>
      <c r="Q280" s="7" t="str">
        <f t="shared" si="71"/>
        <v>BAJO</v>
      </c>
      <c r="R280" s="7">
        <v>10</v>
      </c>
      <c r="S280" s="7">
        <f t="shared" si="75"/>
        <v>40</v>
      </c>
      <c r="T280" s="7" t="str">
        <f t="shared" si="73"/>
        <v>III</v>
      </c>
      <c r="U280" s="7" t="str">
        <f t="shared" si="74"/>
        <v>MEJORABLE</v>
      </c>
      <c r="V280" s="9">
        <v>233</v>
      </c>
      <c r="W280" s="10" t="s">
        <v>361</v>
      </c>
      <c r="X280" s="10" t="s">
        <v>36</v>
      </c>
      <c r="Y280" s="10" t="s">
        <v>37</v>
      </c>
      <c r="Z280" s="10" t="s">
        <v>37</v>
      </c>
      <c r="AA280" s="9" t="s">
        <v>338</v>
      </c>
      <c r="AB280" s="9" t="s">
        <v>337</v>
      </c>
      <c r="AC280" s="9" t="s">
        <v>37</v>
      </c>
      <c r="AD280" s="9" t="s">
        <v>37</v>
      </c>
    </row>
    <row r="281" spans="1:30" ht="247.5" x14ac:dyDescent="0.25">
      <c r="A281" s="7" t="s">
        <v>568</v>
      </c>
      <c r="B281" s="7" t="s">
        <v>446</v>
      </c>
      <c r="C281" s="7" t="s">
        <v>328</v>
      </c>
      <c r="D281" s="7" t="s">
        <v>329</v>
      </c>
      <c r="E281" s="7" t="s">
        <v>330</v>
      </c>
      <c r="F281" s="7" t="s">
        <v>32</v>
      </c>
      <c r="G281" s="11" t="s">
        <v>111</v>
      </c>
      <c r="H281" s="11" t="s">
        <v>445</v>
      </c>
      <c r="I281" s="11" t="s">
        <v>451</v>
      </c>
      <c r="J281" s="9" t="s">
        <v>447</v>
      </c>
      <c r="K281" s="9" t="s">
        <v>37</v>
      </c>
      <c r="L281" s="9" t="s">
        <v>450</v>
      </c>
      <c r="M281" s="9" t="s">
        <v>449</v>
      </c>
      <c r="N281" s="19">
        <v>2</v>
      </c>
      <c r="O281" s="18">
        <v>3</v>
      </c>
      <c r="P281" s="18">
        <f t="shared" si="76"/>
        <v>6</v>
      </c>
      <c r="Q281" s="38" t="str">
        <f t="shared" si="71"/>
        <v>MEDIO</v>
      </c>
      <c r="R281" s="7">
        <v>25</v>
      </c>
      <c r="S281" s="7">
        <f t="shared" si="75"/>
        <v>150</v>
      </c>
      <c r="T281" s="7" t="str">
        <f t="shared" si="73"/>
        <v>II</v>
      </c>
      <c r="U281" s="7" t="str">
        <f t="shared" si="74"/>
        <v>NO ACEPTABLE O ACEPTABLE CON CONTROL ESPECIFICO</v>
      </c>
      <c r="V281" s="9">
        <v>1300</v>
      </c>
      <c r="W281" s="10" t="s">
        <v>448</v>
      </c>
      <c r="X281" s="10" t="s">
        <v>36</v>
      </c>
      <c r="Y281" s="10" t="s">
        <v>37</v>
      </c>
      <c r="Z281" s="10" t="s">
        <v>37</v>
      </c>
      <c r="AA281" s="9" t="s">
        <v>459</v>
      </c>
      <c r="AB281" s="9" t="s">
        <v>458</v>
      </c>
      <c r="AC281" s="9" t="s">
        <v>37</v>
      </c>
      <c r="AD281" s="9" t="s">
        <v>37</v>
      </c>
    </row>
    <row r="282" spans="1:30" ht="90" x14ac:dyDescent="0.25">
      <c r="A282" s="7" t="s">
        <v>568</v>
      </c>
      <c r="B282" s="7" t="s">
        <v>452</v>
      </c>
      <c r="C282" s="7" t="s">
        <v>328</v>
      </c>
      <c r="D282" s="7" t="s">
        <v>329</v>
      </c>
      <c r="E282" s="7" t="s">
        <v>330</v>
      </c>
      <c r="F282" s="7" t="s">
        <v>32</v>
      </c>
      <c r="G282" s="11" t="s">
        <v>111</v>
      </c>
      <c r="H282" s="11" t="s">
        <v>445</v>
      </c>
      <c r="I282" s="11" t="s">
        <v>453</v>
      </c>
      <c r="J282" s="9" t="s">
        <v>454</v>
      </c>
      <c r="K282" s="9" t="s">
        <v>37</v>
      </c>
      <c r="L282" s="9" t="s">
        <v>450</v>
      </c>
      <c r="M282" s="9" t="s">
        <v>455</v>
      </c>
      <c r="N282" s="19">
        <v>3</v>
      </c>
      <c r="O282" s="18">
        <v>3</v>
      </c>
      <c r="P282" s="18">
        <f t="shared" si="76"/>
        <v>9</v>
      </c>
      <c r="Q282" s="7" t="str">
        <f t="shared" si="71"/>
        <v>ALTO</v>
      </c>
      <c r="R282" s="7">
        <v>25</v>
      </c>
      <c r="S282" s="7">
        <f t="shared" si="75"/>
        <v>225</v>
      </c>
      <c r="T282" s="7" t="str">
        <f t="shared" si="73"/>
        <v>II</v>
      </c>
      <c r="U282" s="7" t="str">
        <f t="shared" si="74"/>
        <v>NO ACEPTABLE O ACEPTABLE CON CONTROL ESPECIFICO</v>
      </c>
      <c r="V282" s="9">
        <v>1300</v>
      </c>
      <c r="W282" s="10" t="s">
        <v>448</v>
      </c>
      <c r="X282" s="10" t="s">
        <v>36</v>
      </c>
      <c r="Y282" s="10" t="s">
        <v>37</v>
      </c>
      <c r="Z282" s="10" t="s">
        <v>37</v>
      </c>
      <c r="AA282" s="9" t="s">
        <v>456</v>
      </c>
      <c r="AB282" s="9" t="s">
        <v>457</v>
      </c>
      <c r="AC282" s="9" t="s">
        <v>37</v>
      </c>
      <c r="AD282" s="9" t="s">
        <v>37</v>
      </c>
    </row>
    <row r="283" spans="1:30" ht="56.25" x14ac:dyDescent="0.25">
      <c r="A283" s="7" t="s">
        <v>568</v>
      </c>
      <c r="B283" s="7" t="s">
        <v>460</v>
      </c>
      <c r="C283" s="7" t="s">
        <v>328</v>
      </c>
      <c r="D283" s="7" t="s">
        <v>329</v>
      </c>
      <c r="E283" s="7" t="s">
        <v>330</v>
      </c>
      <c r="F283" s="7" t="s">
        <v>32</v>
      </c>
      <c r="G283" s="11" t="s">
        <v>111</v>
      </c>
      <c r="H283" s="11" t="s">
        <v>445</v>
      </c>
      <c r="I283" s="11" t="s">
        <v>461</v>
      </c>
      <c r="J283" s="9" t="s">
        <v>454</v>
      </c>
      <c r="K283" s="9" t="s">
        <v>37</v>
      </c>
      <c r="L283" s="9" t="s">
        <v>450</v>
      </c>
      <c r="M283" s="9" t="s">
        <v>455</v>
      </c>
      <c r="N283" s="19">
        <v>3</v>
      </c>
      <c r="O283" s="18">
        <v>3</v>
      </c>
      <c r="P283" s="18">
        <f t="shared" si="76"/>
        <v>9</v>
      </c>
      <c r="Q283" s="7" t="str">
        <f t="shared" si="71"/>
        <v>ALTO</v>
      </c>
      <c r="R283" s="7">
        <v>25</v>
      </c>
      <c r="S283" s="7">
        <f t="shared" si="75"/>
        <v>225</v>
      </c>
      <c r="T283" s="7" t="str">
        <f t="shared" si="73"/>
        <v>II</v>
      </c>
      <c r="U283" s="7" t="str">
        <f t="shared" si="74"/>
        <v>NO ACEPTABLE O ACEPTABLE CON CONTROL ESPECIFICO</v>
      </c>
      <c r="V283" s="9">
        <v>1300</v>
      </c>
      <c r="W283" s="10" t="s">
        <v>448</v>
      </c>
      <c r="X283" s="10" t="s">
        <v>36</v>
      </c>
      <c r="Y283" s="10" t="s">
        <v>37</v>
      </c>
      <c r="Z283" s="10" t="s">
        <v>37</v>
      </c>
      <c r="AA283" s="9" t="s">
        <v>462</v>
      </c>
      <c r="AB283" s="9" t="s">
        <v>37</v>
      </c>
      <c r="AC283" s="9" t="s">
        <v>37</v>
      </c>
      <c r="AD283" s="9" t="s">
        <v>37</v>
      </c>
    </row>
    <row r="284" spans="1:30" ht="56.25" x14ac:dyDescent="0.25">
      <c r="A284" s="7" t="s">
        <v>568</v>
      </c>
      <c r="B284" s="7" t="s">
        <v>463</v>
      </c>
      <c r="C284" s="7" t="s">
        <v>328</v>
      </c>
      <c r="D284" s="7" t="s">
        <v>329</v>
      </c>
      <c r="E284" s="7" t="s">
        <v>330</v>
      </c>
      <c r="F284" s="7" t="s">
        <v>32</v>
      </c>
      <c r="G284" s="11" t="s">
        <v>111</v>
      </c>
      <c r="H284" s="11" t="s">
        <v>383</v>
      </c>
      <c r="I284" s="11" t="s">
        <v>464</v>
      </c>
      <c r="J284" s="9" t="s">
        <v>465</v>
      </c>
      <c r="K284" s="9" t="s">
        <v>37</v>
      </c>
      <c r="L284" s="9" t="s">
        <v>466</v>
      </c>
      <c r="M284" s="9" t="s">
        <v>467</v>
      </c>
      <c r="N284" s="19">
        <v>3</v>
      </c>
      <c r="O284" s="18">
        <v>3</v>
      </c>
      <c r="P284" s="18">
        <f t="shared" si="76"/>
        <v>9</v>
      </c>
      <c r="Q284" s="7" t="str">
        <f t="shared" si="71"/>
        <v>ALTO</v>
      </c>
      <c r="R284" s="7">
        <v>25</v>
      </c>
      <c r="S284" s="7">
        <f t="shared" si="75"/>
        <v>225</v>
      </c>
      <c r="T284" s="7" t="str">
        <f t="shared" si="73"/>
        <v>II</v>
      </c>
      <c r="U284" s="7" t="str">
        <f t="shared" si="74"/>
        <v>NO ACEPTABLE O ACEPTABLE CON CONTROL ESPECIFICO</v>
      </c>
      <c r="V284" s="9">
        <v>1300</v>
      </c>
      <c r="W284" s="10" t="s">
        <v>448</v>
      </c>
      <c r="X284" s="10" t="s">
        <v>36</v>
      </c>
      <c r="Y284" s="10" t="s">
        <v>37</v>
      </c>
      <c r="Z284" s="10" t="s">
        <v>37</v>
      </c>
      <c r="AA284" s="9" t="s">
        <v>468</v>
      </c>
      <c r="AB284" s="9" t="s">
        <v>37</v>
      </c>
      <c r="AC284" s="9" t="s">
        <v>37</v>
      </c>
      <c r="AD284" s="9" t="s">
        <v>37</v>
      </c>
    </row>
    <row r="285" spans="1:30" ht="303.75" x14ac:dyDescent="0.25">
      <c r="A285" s="7" t="s">
        <v>48</v>
      </c>
      <c r="B285" s="21" t="s">
        <v>558</v>
      </c>
      <c r="C285" s="21" t="s">
        <v>510</v>
      </c>
      <c r="D285" s="22" t="s">
        <v>547</v>
      </c>
      <c r="E285" s="7" t="s">
        <v>548</v>
      </c>
      <c r="F285" s="7" t="s">
        <v>32</v>
      </c>
      <c r="G285" s="11" t="s">
        <v>111</v>
      </c>
      <c r="H285" s="11" t="s">
        <v>445</v>
      </c>
      <c r="I285" s="11" t="s">
        <v>534</v>
      </c>
      <c r="J285" s="9" t="s">
        <v>535</v>
      </c>
      <c r="K285" s="9" t="s">
        <v>37</v>
      </c>
      <c r="L285" s="9" t="s">
        <v>533</v>
      </c>
      <c r="M285" s="9" t="s">
        <v>449</v>
      </c>
      <c r="N285" s="9">
        <v>2</v>
      </c>
      <c r="O285" s="7">
        <v>2</v>
      </c>
      <c r="P285" s="7">
        <f t="shared" si="76"/>
        <v>4</v>
      </c>
      <c r="Q285" s="7" t="str">
        <f t="shared" si="71"/>
        <v>BAJO</v>
      </c>
      <c r="R285" s="7">
        <v>25</v>
      </c>
      <c r="S285" s="7">
        <f t="shared" si="75"/>
        <v>100</v>
      </c>
      <c r="T285" s="7" t="str">
        <f>IF(S285&lt;=20,"IV",IF(S285&lt;=120,"III",IF(S285&lt;=500,"II",IF(S285&lt;=4000,"I"))))</f>
        <v>III</v>
      </c>
      <c r="U285" s="7" t="str">
        <f>IF(S285&lt;=20,"ACEPTABLE",IF(S285&lt;=120,"MEJORABLE",IF(S285&lt;=500,"NO ACEPTABLE O ACEPTABLE CON CONTROL ESPECIFICO",IF(S285&lt;=4000,"NO ACEPTABLE"))))</f>
        <v>MEJORABLE</v>
      </c>
      <c r="V285" s="9">
        <v>600</v>
      </c>
      <c r="W285" s="10" t="s">
        <v>448</v>
      </c>
      <c r="X285" s="10" t="s">
        <v>36</v>
      </c>
      <c r="Y285" s="10" t="s">
        <v>37</v>
      </c>
      <c r="Z285" s="10" t="s">
        <v>37</v>
      </c>
      <c r="AA285" s="9" t="s">
        <v>37</v>
      </c>
      <c r="AB285" s="9" t="s">
        <v>520</v>
      </c>
      <c r="AC285" s="9" t="s">
        <v>37</v>
      </c>
      <c r="AD285" s="9" t="s">
        <v>37</v>
      </c>
    </row>
    <row r="286" spans="1:30" ht="67.5" x14ac:dyDescent="0.25">
      <c r="A286" s="7" t="s">
        <v>576</v>
      </c>
      <c r="B286" s="7" t="s">
        <v>577</v>
      </c>
      <c r="C286" s="7" t="s">
        <v>328</v>
      </c>
      <c r="D286" s="7" t="s">
        <v>578</v>
      </c>
      <c r="E286" s="7" t="s">
        <v>578</v>
      </c>
      <c r="F286" s="7" t="s">
        <v>32</v>
      </c>
      <c r="G286" s="11" t="s">
        <v>111</v>
      </c>
      <c r="H286" s="11" t="s">
        <v>335</v>
      </c>
      <c r="I286" s="11" t="s">
        <v>573</v>
      </c>
      <c r="J286" s="9" t="s">
        <v>354</v>
      </c>
      <c r="K286" s="9" t="s">
        <v>37</v>
      </c>
      <c r="L286" s="9" t="s">
        <v>580</v>
      </c>
      <c r="M286" s="9" t="s">
        <v>579</v>
      </c>
      <c r="N286" s="9">
        <v>2</v>
      </c>
      <c r="O286" s="7">
        <v>3</v>
      </c>
      <c r="P286" s="7">
        <f t="shared" si="76"/>
        <v>6</v>
      </c>
      <c r="Q286" s="7" t="str">
        <f t="shared" si="71"/>
        <v>MEDIO</v>
      </c>
      <c r="R286" s="7">
        <v>25</v>
      </c>
      <c r="S286" s="7">
        <f t="shared" si="75"/>
        <v>150</v>
      </c>
      <c r="T286" s="7" t="str">
        <f t="shared" ref="T286:T287" si="77">IF(S286&lt;=20,"IV",IF(S286&lt;=120,"III",IF(S286&lt;=500,"II",IF(S286&lt;=4000,"I"))))</f>
        <v>II</v>
      </c>
      <c r="U286" s="7" t="str">
        <f t="shared" ref="U286:U287" si="78">IF(S286&lt;=20,"ACEPTABLE",IF(S286&lt;=120,"MEJORABLE",IF(S286&lt;=500,"NO ACEPTABLE O ACEPTABLE CON CONTROL ESPECIFICO",IF(S286&lt;=4000,"NO ACEPTABLE"))))</f>
        <v>NO ACEPTABLE O ACEPTABLE CON CONTROL ESPECIFICO</v>
      </c>
      <c r="V286" s="9">
        <v>200</v>
      </c>
      <c r="W286" s="10" t="s">
        <v>347</v>
      </c>
      <c r="X286" s="10" t="s">
        <v>36</v>
      </c>
      <c r="Y286" s="10" t="s">
        <v>37</v>
      </c>
      <c r="Z286" s="10" t="s">
        <v>37</v>
      </c>
      <c r="AA286" s="9" t="s">
        <v>351</v>
      </c>
      <c r="AB286" s="9" t="s">
        <v>37</v>
      </c>
      <c r="AC286" s="9" t="s">
        <v>37</v>
      </c>
      <c r="AD286" s="9" t="s">
        <v>37</v>
      </c>
    </row>
    <row r="287" spans="1:30" ht="67.5" x14ac:dyDescent="0.25">
      <c r="A287" s="7" t="s">
        <v>568</v>
      </c>
      <c r="B287" s="7" t="s">
        <v>581</v>
      </c>
      <c r="C287" s="7" t="s">
        <v>328</v>
      </c>
      <c r="D287" s="7" t="s">
        <v>350</v>
      </c>
      <c r="E287" s="7" t="s">
        <v>350</v>
      </c>
      <c r="F287" s="7" t="s">
        <v>32</v>
      </c>
      <c r="G287" s="11" t="s">
        <v>111</v>
      </c>
      <c r="H287" s="11" t="s">
        <v>335</v>
      </c>
      <c r="I287" s="11" t="s">
        <v>573</v>
      </c>
      <c r="J287" s="9" t="s">
        <v>354</v>
      </c>
      <c r="K287" s="9" t="s">
        <v>37</v>
      </c>
      <c r="L287" s="9" t="s">
        <v>352</v>
      </c>
      <c r="M287" s="9" t="s">
        <v>571</v>
      </c>
      <c r="N287" s="9">
        <v>2</v>
      </c>
      <c r="O287" s="7">
        <v>2</v>
      </c>
      <c r="P287" s="7">
        <v>4</v>
      </c>
      <c r="Q287" s="7" t="str">
        <f t="shared" si="71"/>
        <v>BAJO</v>
      </c>
      <c r="R287" s="7">
        <v>25</v>
      </c>
      <c r="S287" s="7">
        <f t="shared" si="75"/>
        <v>100</v>
      </c>
      <c r="T287" s="7" t="str">
        <f t="shared" si="77"/>
        <v>III</v>
      </c>
      <c r="U287" s="7" t="str">
        <f t="shared" si="78"/>
        <v>MEJORABLE</v>
      </c>
      <c r="V287" s="9">
        <v>1300</v>
      </c>
      <c r="W287" s="10" t="s">
        <v>347</v>
      </c>
      <c r="X287" s="10" t="s">
        <v>36</v>
      </c>
      <c r="Y287" s="10" t="s">
        <v>37</v>
      </c>
      <c r="Z287" s="10" t="s">
        <v>37</v>
      </c>
      <c r="AA287" s="9" t="s">
        <v>351</v>
      </c>
      <c r="AB287" s="9" t="s">
        <v>37</v>
      </c>
      <c r="AC287" s="9" t="s">
        <v>37</v>
      </c>
      <c r="AD287" s="9" t="s">
        <v>37</v>
      </c>
    </row>
  </sheetData>
  <mergeCells count="19">
    <mergeCell ref="A1:D5"/>
    <mergeCell ref="E1:I5"/>
    <mergeCell ref="K1:L1"/>
    <mergeCell ref="M1:M5"/>
    <mergeCell ref="J2:J3"/>
    <mergeCell ref="K2:L2"/>
    <mergeCell ref="K3:L3"/>
    <mergeCell ref="K4:L4"/>
    <mergeCell ref="K5:L5"/>
    <mergeCell ref="I6:I7"/>
    <mergeCell ref="J6:J7"/>
    <mergeCell ref="K6:M6"/>
    <mergeCell ref="N6:T6"/>
    <mergeCell ref="H6:H7"/>
    <mergeCell ref="A6:A7"/>
    <mergeCell ref="B6:B7"/>
    <mergeCell ref="C6:C7"/>
    <mergeCell ref="D6:D7"/>
    <mergeCell ref="E6:E7"/>
  </mergeCells>
  <conditionalFormatting sqref="U271">
    <cfRule type="containsText" dxfId="3525" priority="7038" operator="containsText" text="ACEPTABLE CON CONTROL ESPECIFICO">
      <formula>NOT(ISERROR(SEARCH("ACEPTABLE CON CONTROL ESPECIFICO",U271)))</formula>
    </cfRule>
  </conditionalFormatting>
  <conditionalFormatting sqref="U271">
    <cfRule type="containsText" dxfId="3524" priority="7039" operator="containsText" text="NO ACEPTABLE">
      <formula>NOT(ISERROR(SEARCH("NO ACEPTABLE",U271)))</formula>
    </cfRule>
    <cfRule type="containsText" dxfId="3523" priority="7040" operator="containsText" text="ACEPTABLE">
      <formula>NOT(ISERROR(SEARCH("ACEPTABLE",U271)))</formula>
    </cfRule>
    <cfRule type="containsText" dxfId="3522" priority="7041" operator="containsText" text="MEJORABLE">
      <formula>NOT(ISERROR(SEARCH("MEJORABLE",U271)))</formula>
    </cfRule>
  </conditionalFormatting>
  <conditionalFormatting sqref="U277">
    <cfRule type="containsText" dxfId="3521" priority="6964" operator="containsText" text="ACEPTABLE CON CONTROL ESPECIFICO">
      <formula>NOT(ISERROR(SEARCH("ACEPTABLE CON CONTROL ESPECIFICO",U277)))</formula>
    </cfRule>
  </conditionalFormatting>
  <conditionalFormatting sqref="U277">
    <cfRule type="containsText" dxfId="3520" priority="6965" operator="containsText" text="NO ACEPTABLE">
      <formula>NOT(ISERROR(SEARCH("NO ACEPTABLE",U277)))</formula>
    </cfRule>
    <cfRule type="containsText" dxfId="3519" priority="6966" operator="containsText" text="ACEPTABLE">
      <formula>NOT(ISERROR(SEARCH("ACEPTABLE",U277)))</formula>
    </cfRule>
    <cfRule type="containsText" dxfId="3518" priority="6967" operator="containsText" text="MEJORABLE">
      <formula>NOT(ISERROR(SEARCH("MEJORABLE",U277)))</formula>
    </cfRule>
  </conditionalFormatting>
  <conditionalFormatting sqref="U285">
    <cfRule type="containsText" dxfId="3517" priority="6925" operator="containsText" text="ACEPTABLE CON CONTROL ESPECIFICO">
      <formula>NOT(ISERROR(SEARCH("ACEPTABLE CON CONTROL ESPECIFICO",U285)))</formula>
    </cfRule>
  </conditionalFormatting>
  <conditionalFormatting sqref="U285">
    <cfRule type="containsText" dxfId="3516" priority="6926" operator="containsText" text="NO ACEPTABLE">
      <formula>NOT(ISERROR(SEARCH("NO ACEPTABLE",U285)))</formula>
    </cfRule>
    <cfRule type="containsText" dxfId="3515" priority="6927" operator="containsText" text="ACEPTABLE">
      <formula>NOT(ISERROR(SEARCH("ACEPTABLE",U285)))</formula>
    </cfRule>
    <cfRule type="containsText" dxfId="3514" priority="6928" operator="containsText" text="MEJORABLE">
      <formula>NOT(ISERROR(SEARCH("MEJORABLE",U285)))</formula>
    </cfRule>
  </conditionalFormatting>
  <conditionalFormatting sqref="U260">
    <cfRule type="containsText" dxfId="3501" priority="7230" operator="containsText" text="ACEPTABLE CON CONTROL ESPECIFICO">
      <formula>NOT(ISERROR(SEARCH("ACEPTABLE CON CONTROL ESPECIFICO",U260)))</formula>
    </cfRule>
  </conditionalFormatting>
  <conditionalFormatting sqref="U260">
    <cfRule type="containsText" dxfId="3500" priority="7231" operator="containsText" text="NO ACEPTABLE">
      <formula>NOT(ISERROR(SEARCH("NO ACEPTABLE",U260)))</formula>
    </cfRule>
    <cfRule type="containsText" dxfId="3499" priority="7232" operator="containsText" text="ACEPTABLE">
      <formula>NOT(ISERROR(SEARCH("ACEPTABLE",U260)))</formula>
    </cfRule>
    <cfRule type="containsText" dxfId="3498" priority="7233" operator="containsText" text="MEJORABLE">
      <formula>NOT(ISERROR(SEARCH("MEJORABLE",U260)))</formula>
    </cfRule>
  </conditionalFormatting>
  <conditionalFormatting sqref="U261">
    <cfRule type="containsText" dxfId="3489" priority="7215" operator="containsText" text="ACEPTABLE CON CONTROL ESPECIFICO">
      <formula>NOT(ISERROR(SEARCH("ACEPTABLE CON CONTROL ESPECIFICO",U261)))</formula>
    </cfRule>
  </conditionalFormatting>
  <conditionalFormatting sqref="U261">
    <cfRule type="containsText" dxfId="3488" priority="7216" operator="containsText" text="NO ACEPTABLE">
      <formula>NOT(ISERROR(SEARCH("NO ACEPTABLE",U261)))</formula>
    </cfRule>
    <cfRule type="containsText" dxfId="3487" priority="7217" operator="containsText" text="ACEPTABLE">
      <formula>NOT(ISERROR(SEARCH("ACEPTABLE",U261)))</formula>
    </cfRule>
    <cfRule type="containsText" dxfId="3486" priority="7218" operator="containsText" text="MEJORABLE">
      <formula>NOT(ISERROR(SEARCH("MEJORABLE",U261)))</formula>
    </cfRule>
  </conditionalFormatting>
  <conditionalFormatting sqref="U270">
    <cfRule type="containsText" dxfId="3477" priority="7113" operator="containsText" text="ACEPTABLE CON CONTROL ESPECIFICO">
      <formula>NOT(ISERROR(SEARCH("ACEPTABLE CON CONTROL ESPECIFICO",U270)))</formula>
    </cfRule>
  </conditionalFormatting>
  <conditionalFormatting sqref="U270">
    <cfRule type="containsText" dxfId="3476" priority="7114" operator="containsText" text="NO ACEPTABLE">
      <formula>NOT(ISERROR(SEARCH("NO ACEPTABLE",U270)))</formula>
    </cfRule>
    <cfRule type="containsText" dxfId="3475" priority="7115" operator="containsText" text="ACEPTABLE">
      <formula>NOT(ISERROR(SEARCH("ACEPTABLE",U270)))</formula>
    </cfRule>
    <cfRule type="containsText" dxfId="3474" priority="7116" operator="containsText" text="MEJORABLE">
      <formula>NOT(ISERROR(SEARCH("MEJORABLE",U270)))</formula>
    </cfRule>
  </conditionalFormatting>
  <conditionalFormatting sqref="U262">
    <cfRule type="containsText" dxfId="3460" priority="7192" operator="containsText" text="ACEPTABLE CON CONTROL ESPECIFICO">
      <formula>NOT(ISERROR(SEARCH("ACEPTABLE CON CONTROL ESPECIFICO",U262)))</formula>
    </cfRule>
  </conditionalFormatting>
  <conditionalFormatting sqref="U262">
    <cfRule type="containsText" dxfId="3459" priority="7193" operator="containsText" text="NO ACEPTABLE">
      <formula>NOT(ISERROR(SEARCH("NO ACEPTABLE",U262)))</formula>
    </cfRule>
    <cfRule type="containsText" dxfId="3458" priority="7194" operator="containsText" text="ACEPTABLE">
      <formula>NOT(ISERROR(SEARCH("ACEPTABLE",U262)))</formula>
    </cfRule>
    <cfRule type="containsText" dxfId="3457" priority="7195" operator="containsText" text="MEJORABLE">
      <formula>NOT(ISERROR(SEARCH("MEJORABLE",U262)))</formula>
    </cfRule>
  </conditionalFormatting>
  <conditionalFormatting sqref="U263">
    <cfRule type="containsText" dxfId="3452" priority="7184" operator="containsText" text="ACEPTABLE CON CONTROL ESPECIFICO">
      <formula>NOT(ISERROR(SEARCH("ACEPTABLE CON CONTROL ESPECIFICO",U263)))</formula>
    </cfRule>
  </conditionalFormatting>
  <conditionalFormatting sqref="U263">
    <cfRule type="containsText" dxfId="3451" priority="7185" operator="containsText" text="NO ACEPTABLE">
      <formula>NOT(ISERROR(SEARCH("NO ACEPTABLE",U263)))</formula>
    </cfRule>
    <cfRule type="containsText" dxfId="3450" priority="7186" operator="containsText" text="ACEPTABLE">
      <formula>NOT(ISERROR(SEARCH("ACEPTABLE",U263)))</formula>
    </cfRule>
    <cfRule type="containsText" dxfId="3449" priority="7187" operator="containsText" text="MEJORABLE">
      <formula>NOT(ISERROR(SEARCH("MEJORABLE",U263)))</formula>
    </cfRule>
  </conditionalFormatting>
  <conditionalFormatting sqref="U264">
    <cfRule type="containsText" dxfId="3440" priority="7169" operator="containsText" text="ACEPTABLE CON CONTROL ESPECIFICO">
      <formula>NOT(ISERROR(SEARCH("ACEPTABLE CON CONTROL ESPECIFICO",U264)))</formula>
    </cfRule>
  </conditionalFormatting>
  <conditionalFormatting sqref="U264">
    <cfRule type="containsText" dxfId="3439" priority="7170" operator="containsText" text="NO ACEPTABLE">
      <formula>NOT(ISERROR(SEARCH("NO ACEPTABLE",U264)))</formula>
    </cfRule>
    <cfRule type="containsText" dxfId="3438" priority="7171" operator="containsText" text="ACEPTABLE">
      <formula>NOT(ISERROR(SEARCH("ACEPTABLE",U264)))</formula>
    </cfRule>
    <cfRule type="containsText" dxfId="3437" priority="7172" operator="containsText" text="MEJORABLE">
      <formula>NOT(ISERROR(SEARCH("MEJORABLE",U264)))</formula>
    </cfRule>
  </conditionalFormatting>
  <conditionalFormatting sqref="U265">
    <cfRule type="containsText" dxfId="3432" priority="7158" operator="containsText" text="ACEPTABLE CON CONTROL ESPECIFICO">
      <formula>NOT(ISERROR(SEARCH("ACEPTABLE CON CONTROL ESPECIFICO",U265)))</formula>
    </cfRule>
  </conditionalFormatting>
  <conditionalFormatting sqref="U265">
    <cfRule type="containsText" dxfId="3431" priority="7159" operator="containsText" text="NO ACEPTABLE">
      <formula>NOT(ISERROR(SEARCH("NO ACEPTABLE",U265)))</formula>
    </cfRule>
    <cfRule type="containsText" dxfId="3430" priority="7160" operator="containsText" text="ACEPTABLE">
      <formula>NOT(ISERROR(SEARCH("ACEPTABLE",U265)))</formula>
    </cfRule>
    <cfRule type="containsText" dxfId="3429" priority="7161" operator="containsText" text="MEJORABLE">
      <formula>NOT(ISERROR(SEARCH("MEJORABLE",U265)))</formula>
    </cfRule>
  </conditionalFormatting>
  <conditionalFormatting sqref="U267">
    <cfRule type="containsText" dxfId="3420" priority="7143" operator="containsText" text="ACEPTABLE CON CONTROL ESPECIFICO">
      <formula>NOT(ISERROR(SEARCH("ACEPTABLE CON CONTROL ESPECIFICO",U267)))</formula>
    </cfRule>
  </conditionalFormatting>
  <conditionalFormatting sqref="U267">
    <cfRule type="containsText" dxfId="3419" priority="7144" operator="containsText" text="NO ACEPTABLE">
      <formula>NOT(ISERROR(SEARCH("NO ACEPTABLE",U267)))</formula>
    </cfRule>
    <cfRule type="containsText" dxfId="3418" priority="7145" operator="containsText" text="ACEPTABLE">
      <formula>NOT(ISERROR(SEARCH("ACEPTABLE",U267)))</formula>
    </cfRule>
    <cfRule type="containsText" dxfId="3417" priority="7146" operator="containsText" text="MEJORABLE">
      <formula>NOT(ISERROR(SEARCH("MEJORABLE",U267)))</formula>
    </cfRule>
  </conditionalFormatting>
  <conditionalFormatting sqref="U269">
    <cfRule type="containsText" dxfId="3408" priority="7128" operator="containsText" text="ACEPTABLE CON CONTROL ESPECIFICO">
      <formula>NOT(ISERROR(SEARCH("ACEPTABLE CON CONTROL ESPECIFICO",U269)))</formula>
    </cfRule>
  </conditionalFormatting>
  <conditionalFormatting sqref="U269">
    <cfRule type="containsText" dxfId="3407" priority="7129" operator="containsText" text="NO ACEPTABLE">
      <formula>NOT(ISERROR(SEARCH("NO ACEPTABLE",U269)))</formula>
    </cfRule>
    <cfRule type="containsText" dxfId="3406" priority="7130" operator="containsText" text="ACEPTABLE">
      <formula>NOT(ISERROR(SEARCH("ACEPTABLE",U269)))</formula>
    </cfRule>
    <cfRule type="containsText" dxfId="3405" priority="7131" operator="containsText" text="MEJORABLE">
      <formula>NOT(ISERROR(SEARCH("MEJORABLE",U269)))</formula>
    </cfRule>
  </conditionalFormatting>
  <conditionalFormatting sqref="U266">
    <cfRule type="containsText" dxfId="3396" priority="7098" operator="containsText" text="ACEPTABLE CON CONTROL ESPECIFICO">
      <formula>NOT(ISERROR(SEARCH("ACEPTABLE CON CONTROL ESPECIFICO",U266)))</formula>
    </cfRule>
  </conditionalFormatting>
  <conditionalFormatting sqref="U266">
    <cfRule type="containsText" dxfId="3395" priority="7099" operator="containsText" text="NO ACEPTABLE">
      <formula>NOT(ISERROR(SEARCH("NO ACEPTABLE",U266)))</formula>
    </cfRule>
    <cfRule type="containsText" dxfId="3394" priority="7100" operator="containsText" text="ACEPTABLE">
      <formula>NOT(ISERROR(SEARCH("ACEPTABLE",U266)))</formula>
    </cfRule>
    <cfRule type="containsText" dxfId="3393" priority="7101" operator="containsText" text="MEJORABLE">
      <formula>NOT(ISERROR(SEARCH("MEJORABLE",U266)))</formula>
    </cfRule>
  </conditionalFormatting>
  <conditionalFormatting sqref="U268">
    <cfRule type="containsText" dxfId="3388" priority="7087" operator="containsText" text="ACEPTABLE CON CONTROL ESPECIFICO">
      <formula>NOT(ISERROR(SEARCH("ACEPTABLE CON CONTROL ESPECIFICO",U268)))</formula>
    </cfRule>
  </conditionalFormatting>
  <conditionalFormatting sqref="U268">
    <cfRule type="containsText" dxfId="3387" priority="7088" operator="containsText" text="NO ACEPTABLE">
      <formula>NOT(ISERROR(SEARCH("NO ACEPTABLE",U268)))</formula>
    </cfRule>
    <cfRule type="containsText" dxfId="3386" priority="7089" operator="containsText" text="ACEPTABLE">
      <formula>NOT(ISERROR(SEARCH("ACEPTABLE",U268)))</formula>
    </cfRule>
    <cfRule type="containsText" dxfId="3385" priority="7090" operator="containsText" text="MEJORABLE">
      <formula>NOT(ISERROR(SEARCH("MEJORABLE",U268)))</formula>
    </cfRule>
  </conditionalFormatting>
  <conditionalFormatting sqref="U272">
    <cfRule type="containsText" dxfId="3372" priority="7068" operator="containsText" text="ACEPTABLE CON CONTROL ESPECIFICO">
      <formula>NOT(ISERROR(SEARCH("ACEPTABLE CON CONTROL ESPECIFICO",U272)))</formula>
    </cfRule>
  </conditionalFormatting>
  <conditionalFormatting sqref="U272">
    <cfRule type="containsText" dxfId="3371" priority="7069" operator="containsText" text="NO ACEPTABLE">
      <formula>NOT(ISERROR(SEARCH("NO ACEPTABLE",U272)))</formula>
    </cfRule>
    <cfRule type="containsText" dxfId="3370" priority="7070" operator="containsText" text="ACEPTABLE">
      <formula>NOT(ISERROR(SEARCH("ACEPTABLE",U272)))</formula>
    </cfRule>
    <cfRule type="containsText" dxfId="3369" priority="7071" operator="containsText" text="MEJORABLE">
      <formula>NOT(ISERROR(SEARCH("MEJORABLE",U272)))</formula>
    </cfRule>
  </conditionalFormatting>
  <conditionalFormatting sqref="U273">
    <cfRule type="containsText" dxfId="3360" priority="7053" operator="containsText" text="ACEPTABLE CON CONTROL ESPECIFICO">
      <formula>NOT(ISERROR(SEARCH("ACEPTABLE CON CONTROL ESPECIFICO",U273)))</formula>
    </cfRule>
  </conditionalFormatting>
  <conditionalFormatting sqref="U273">
    <cfRule type="containsText" dxfId="3359" priority="7054" operator="containsText" text="NO ACEPTABLE">
      <formula>NOT(ISERROR(SEARCH("NO ACEPTABLE",U273)))</formula>
    </cfRule>
    <cfRule type="containsText" dxfId="3358" priority="7055" operator="containsText" text="ACEPTABLE">
      <formula>NOT(ISERROR(SEARCH("ACEPTABLE",U273)))</formula>
    </cfRule>
    <cfRule type="containsText" dxfId="3357" priority="7056" operator="containsText" text="MEJORABLE">
      <formula>NOT(ISERROR(SEARCH("MEJORABLE",U273)))</formula>
    </cfRule>
  </conditionalFormatting>
  <conditionalFormatting sqref="U274">
    <cfRule type="containsText" dxfId="3344" priority="7027" operator="containsText" text="ACEPTABLE CON CONTROL ESPECIFICO">
      <formula>NOT(ISERROR(SEARCH("ACEPTABLE CON CONTROL ESPECIFICO",U274)))</formula>
    </cfRule>
  </conditionalFormatting>
  <conditionalFormatting sqref="U274">
    <cfRule type="containsText" dxfId="3343" priority="7028" operator="containsText" text="NO ACEPTABLE">
      <formula>NOT(ISERROR(SEARCH("NO ACEPTABLE",U274)))</formula>
    </cfRule>
    <cfRule type="containsText" dxfId="3342" priority="7029" operator="containsText" text="ACEPTABLE">
      <formula>NOT(ISERROR(SEARCH("ACEPTABLE",U274)))</formula>
    </cfRule>
    <cfRule type="containsText" dxfId="3341" priority="7030" operator="containsText" text="MEJORABLE">
      <formula>NOT(ISERROR(SEARCH("MEJORABLE",U274)))</formula>
    </cfRule>
  </conditionalFormatting>
  <conditionalFormatting sqref="U259">
    <cfRule type="containsText" dxfId="3328" priority="7008" operator="containsText" text="ACEPTABLE CON CONTROL ESPECIFICO">
      <formula>NOT(ISERROR(SEARCH("ACEPTABLE CON CONTROL ESPECIFICO",U259)))</formula>
    </cfRule>
  </conditionalFormatting>
  <conditionalFormatting sqref="U259">
    <cfRule type="containsText" dxfId="3327" priority="7009" operator="containsText" text="NO ACEPTABLE">
      <formula>NOT(ISERROR(SEARCH("NO ACEPTABLE",U259)))</formula>
    </cfRule>
    <cfRule type="containsText" dxfId="3326" priority="7010" operator="containsText" text="ACEPTABLE">
      <formula>NOT(ISERROR(SEARCH("ACEPTABLE",U259)))</formula>
    </cfRule>
    <cfRule type="containsText" dxfId="3325" priority="7011" operator="containsText" text="MEJORABLE">
      <formula>NOT(ISERROR(SEARCH("MEJORABLE",U259)))</formula>
    </cfRule>
  </conditionalFormatting>
  <conditionalFormatting sqref="U275">
    <cfRule type="containsText" dxfId="3320" priority="6968" operator="containsText" text="ACEPTABLE CON CONTROL ESPECIFICO">
      <formula>NOT(ISERROR(SEARCH("ACEPTABLE CON CONTROL ESPECIFICO",U275)))</formula>
    </cfRule>
  </conditionalFormatting>
  <conditionalFormatting sqref="U275">
    <cfRule type="containsText" dxfId="3319" priority="6969" operator="containsText" text="NO ACEPTABLE">
      <formula>NOT(ISERROR(SEARCH("NO ACEPTABLE",U275)))</formula>
    </cfRule>
    <cfRule type="containsText" dxfId="3318" priority="6970" operator="containsText" text="ACEPTABLE">
      <formula>NOT(ISERROR(SEARCH("ACEPTABLE",U275)))</formula>
    </cfRule>
    <cfRule type="containsText" dxfId="3317" priority="6971" operator="containsText" text="MEJORABLE">
      <formula>NOT(ISERROR(SEARCH("MEJORABLE",U275)))</formula>
    </cfRule>
  </conditionalFormatting>
  <conditionalFormatting sqref="U278">
    <cfRule type="containsText" dxfId="3316" priority="6960" operator="containsText" text="ACEPTABLE CON CONTROL ESPECIFICO">
      <formula>NOT(ISERROR(SEARCH("ACEPTABLE CON CONTROL ESPECIFICO",U278)))</formula>
    </cfRule>
  </conditionalFormatting>
  <conditionalFormatting sqref="U278">
    <cfRule type="containsText" dxfId="3315" priority="6961" operator="containsText" text="NO ACEPTABLE">
      <formula>NOT(ISERROR(SEARCH("NO ACEPTABLE",U278)))</formula>
    </cfRule>
    <cfRule type="containsText" dxfId="3314" priority="6962" operator="containsText" text="ACEPTABLE">
      <formula>NOT(ISERROR(SEARCH("ACEPTABLE",U278)))</formula>
    </cfRule>
    <cfRule type="containsText" dxfId="3313" priority="6963" operator="containsText" text="MEJORABLE">
      <formula>NOT(ISERROR(SEARCH("MEJORABLE",U278)))</formula>
    </cfRule>
  </conditionalFormatting>
  <conditionalFormatting sqref="U276">
    <cfRule type="containsText" dxfId="3312" priority="6956" operator="containsText" text="ACEPTABLE CON CONTROL ESPECIFICO">
      <formula>NOT(ISERROR(SEARCH("ACEPTABLE CON CONTROL ESPECIFICO",U276)))</formula>
    </cfRule>
  </conditionalFormatting>
  <conditionalFormatting sqref="U276">
    <cfRule type="containsText" dxfId="3311" priority="6957" operator="containsText" text="NO ACEPTABLE">
      <formula>NOT(ISERROR(SEARCH("NO ACEPTABLE",U276)))</formula>
    </cfRule>
    <cfRule type="containsText" dxfId="3310" priority="6958" operator="containsText" text="ACEPTABLE">
      <formula>NOT(ISERROR(SEARCH("ACEPTABLE",U276)))</formula>
    </cfRule>
    <cfRule type="containsText" dxfId="3309" priority="6959" operator="containsText" text="MEJORABLE">
      <formula>NOT(ISERROR(SEARCH("MEJORABLE",U276)))</formula>
    </cfRule>
  </conditionalFormatting>
  <conditionalFormatting sqref="U279">
    <cfRule type="containsText" dxfId="3308" priority="6952" operator="containsText" text="ACEPTABLE CON CONTROL ESPECIFICO">
      <formula>NOT(ISERROR(SEARCH("ACEPTABLE CON CONTROL ESPECIFICO",U279)))</formula>
    </cfRule>
  </conditionalFormatting>
  <conditionalFormatting sqref="U279">
    <cfRule type="containsText" dxfId="3307" priority="6953" operator="containsText" text="NO ACEPTABLE">
      <formula>NOT(ISERROR(SEARCH("NO ACEPTABLE",U279)))</formula>
    </cfRule>
    <cfRule type="containsText" dxfId="3306" priority="6954" operator="containsText" text="ACEPTABLE">
      <formula>NOT(ISERROR(SEARCH("ACEPTABLE",U279)))</formula>
    </cfRule>
    <cfRule type="containsText" dxfId="3305" priority="6955" operator="containsText" text="MEJORABLE">
      <formula>NOT(ISERROR(SEARCH("MEJORABLE",U279)))</formula>
    </cfRule>
  </conditionalFormatting>
  <conditionalFormatting sqref="U280">
    <cfRule type="containsText" dxfId="3304" priority="6948" operator="containsText" text="ACEPTABLE CON CONTROL ESPECIFICO">
      <formula>NOT(ISERROR(SEARCH("ACEPTABLE CON CONTROL ESPECIFICO",U280)))</formula>
    </cfRule>
  </conditionalFormatting>
  <conditionalFormatting sqref="U280">
    <cfRule type="containsText" dxfId="3303" priority="6949" operator="containsText" text="NO ACEPTABLE">
      <formula>NOT(ISERROR(SEARCH("NO ACEPTABLE",U280)))</formula>
    </cfRule>
    <cfRule type="containsText" dxfId="3302" priority="6950" operator="containsText" text="ACEPTABLE">
      <formula>NOT(ISERROR(SEARCH("ACEPTABLE",U280)))</formula>
    </cfRule>
    <cfRule type="containsText" dxfId="3301" priority="6951" operator="containsText" text="MEJORABLE">
      <formula>NOT(ISERROR(SEARCH("MEJORABLE",U280)))</formula>
    </cfRule>
  </conditionalFormatting>
  <conditionalFormatting sqref="U281">
    <cfRule type="containsText" dxfId="3300" priority="6944" operator="containsText" text="ACEPTABLE CON CONTROL ESPECIFICO">
      <formula>NOT(ISERROR(SEARCH("ACEPTABLE CON CONTROL ESPECIFICO",U281)))</formula>
    </cfRule>
  </conditionalFormatting>
  <conditionalFormatting sqref="U281">
    <cfRule type="containsText" dxfId="3299" priority="6945" operator="containsText" text="NO ACEPTABLE">
      <formula>NOT(ISERROR(SEARCH("NO ACEPTABLE",U281)))</formula>
    </cfRule>
    <cfRule type="containsText" dxfId="3298" priority="6946" operator="containsText" text="ACEPTABLE">
      <formula>NOT(ISERROR(SEARCH("ACEPTABLE",U281)))</formula>
    </cfRule>
    <cfRule type="containsText" dxfId="3297" priority="6947" operator="containsText" text="MEJORABLE">
      <formula>NOT(ISERROR(SEARCH("MEJORABLE",U281)))</formula>
    </cfRule>
  </conditionalFormatting>
  <conditionalFormatting sqref="U282">
    <cfRule type="containsText" dxfId="3296" priority="6940" operator="containsText" text="ACEPTABLE CON CONTROL ESPECIFICO">
      <formula>NOT(ISERROR(SEARCH("ACEPTABLE CON CONTROL ESPECIFICO",U282)))</formula>
    </cfRule>
  </conditionalFormatting>
  <conditionalFormatting sqref="U282">
    <cfRule type="containsText" dxfId="3295" priority="6941" operator="containsText" text="NO ACEPTABLE">
      <formula>NOT(ISERROR(SEARCH("NO ACEPTABLE",U282)))</formula>
    </cfRule>
    <cfRule type="containsText" dxfId="3294" priority="6942" operator="containsText" text="ACEPTABLE">
      <formula>NOT(ISERROR(SEARCH("ACEPTABLE",U282)))</formula>
    </cfRule>
    <cfRule type="containsText" dxfId="3293" priority="6943" operator="containsText" text="MEJORABLE">
      <formula>NOT(ISERROR(SEARCH("MEJORABLE",U282)))</formula>
    </cfRule>
  </conditionalFormatting>
  <conditionalFormatting sqref="U283">
    <cfRule type="containsText" dxfId="3292" priority="6935" operator="containsText" text="ACEPTABLE CON CONTROL ESPECIFICO">
      <formula>NOT(ISERROR(SEARCH("ACEPTABLE CON CONTROL ESPECIFICO",U283)))</formula>
    </cfRule>
  </conditionalFormatting>
  <conditionalFormatting sqref="U283">
    <cfRule type="containsText" dxfId="3291" priority="6936" operator="containsText" text="NO ACEPTABLE">
      <formula>NOT(ISERROR(SEARCH("NO ACEPTABLE",U283)))</formula>
    </cfRule>
    <cfRule type="containsText" dxfId="3290" priority="6937" operator="containsText" text="ACEPTABLE">
      <formula>NOT(ISERROR(SEARCH("ACEPTABLE",U283)))</formula>
    </cfRule>
    <cfRule type="containsText" dxfId="3289" priority="6938" operator="containsText" text="MEJORABLE">
      <formula>NOT(ISERROR(SEARCH("MEJORABLE",U283)))</formula>
    </cfRule>
  </conditionalFormatting>
  <conditionalFormatting sqref="U284">
    <cfRule type="containsText" dxfId="3288" priority="6930" operator="containsText" text="ACEPTABLE CON CONTROL ESPECIFICO">
      <formula>NOT(ISERROR(SEARCH("ACEPTABLE CON CONTROL ESPECIFICO",U284)))</formula>
    </cfRule>
  </conditionalFormatting>
  <conditionalFormatting sqref="U284">
    <cfRule type="containsText" dxfId="3287" priority="6931" operator="containsText" text="NO ACEPTABLE">
      <formula>NOT(ISERROR(SEARCH("NO ACEPTABLE",U284)))</formula>
    </cfRule>
    <cfRule type="containsText" dxfId="3286" priority="6932" operator="containsText" text="ACEPTABLE">
      <formula>NOT(ISERROR(SEARCH("ACEPTABLE",U284)))</formula>
    </cfRule>
    <cfRule type="containsText" dxfId="3285" priority="6933" operator="containsText" text="MEJORABLE">
      <formula>NOT(ISERROR(SEARCH("MEJORABLE",U284)))</formula>
    </cfRule>
  </conditionalFormatting>
  <conditionalFormatting sqref="U286">
    <cfRule type="containsText" dxfId="3284" priority="6921" operator="containsText" text="ACEPTABLE CON CONTROL ESPECIFICO">
      <formula>NOT(ISERROR(SEARCH("ACEPTABLE CON CONTROL ESPECIFICO",U286)))</formula>
    </cfRule>
  </conditionalFormatting>
  <conditionalFormatting sqref="U286">
    <cfRule type="containsText" dxfId="3283" priority="6922" operator="containsText" text="NO ACEPTABLE">
      <formula>NOT(ISERROR(SEARCH("NO ACEPTABLE",U286)))</formula>
    </cfRule>
    <cfRule type="containsText" dxfId="3282" priority="6923" operator="containsText" text="ACEPTABLE">
      <formula>NOT(ISERROR(SEARCH("ACEPTABLE",U286)))</formula>
    </cfRule>
    <cfRule type="containsText" dxfId="3281" priority="6924" operator="containsText" text="MEJORABLE">
      <formula>NOT(ISERROR(SEARCH("MEJORABLE",U286)))</formula>
    </cfRule>
  </conditionalFormatting>
  <conditionalFormatting sqref="U287">
    <cfRule type="containsText" dxfId="3280" priority="6917" operator="containsText" text="ACEPTABLE CON CONTROL ESPECIFICO">
      <formula>NOT(ISERROR(SEARCH("ACEPTABLE CON CONTROL ESPECIFICO",U287)))</formula>
    </cfRule>
  </conditionalFormatting>
  <conditionalFormatting sqref="U287">
    <cfRule type="containsText" dxfId="3279" priority="6918" operator="containsText" text="NO ACEPTABLE">
      <formula>NOT(ISERROR(SEARCH("NO ACEPTABLE",U287)))</formula>
    </cfRule>
    <cfRule type="containsText" dxfId="3278" priority="6919" operator="containsText" text="ACEPTABLE">
      <formula>NOT(ISERROR(SEARCH("ACEPTABLE",U287)))</formula>
    </cfRule>
    <cfRule type="containsText" dxfId="3277" priority="6920" operator="containsText" text="MEJORABLE">
      <formula>NOT(ISERROR(SEARCH("MEJORABLE",U287)))</formula>
    </cfRule>
  </conditionalFormatting>
  <conditionalFormatting sqref="U8">
    <cfRule type="containsText" dxfId="3268" priority="3440" operator="containsText" text="ACEPTABLE CON CONTROL ESPECIFICO">
      <formula>NOT(ISERROR(SEARCH("ACEPTABLE CON CONTROL ESPECIFICO",U8)))</formula>
    </cfRule>
  </conditionalFormatting>
  <conditionalFormatting sqref="U8">
    <cfRule type="containsText" dxfId="3267" priority="3441" operator="containsText" text="NO ACEPTABLE">
      <formula>NOT(ISERROR(SEARCH("NO ACEPTABLE",U8)))</formula>
    </cfRule>
    <cfRule type="containsText" dxfId="3266" priority="3442" operator="containsText" text="ACEPTABLE">
      <formula>NOT(ISERROR(SEARCH("ACEPTABLE",U8)))</formula>
    </cfRule>
    <cfRule type="containsText" dxfId="3265" priority="3443" operator="containsText" text="MEJORABLE">
      <formula>NOT(ISERROR(SEARCH("MEJORABLE",U8)))</formula>
    </cfRule>
  </conditionalFormatting>
  <conditionalFormatting sqref="U16">
    <cfRule type="containsText" dxfId="3260" priority="3432" operator="containsText" text="ACEPTABLE CON CONTROL ESPECIFICO">
      <formula>NOT(ISERROR(SEARCH("ACEPTABLE CON CONTROL ESPECIFICO",U16)))</formula>
    </cfRule>
  </conditionalFormatting>
  <conditionalFormatting sqref="U16">
    <cfRule type="containsText" dxfId="3259" priority="3433" operator="containsText" text="NO ACEPTABLE">
      <formula>NOT(ISERROR(SEARCH("NO ACEPTABLE",U16)))</formula>
    </cfRule>
    <cfRule type="containsText" dxfId="3258" priority="3434" operator="containsText" text="ACEPTABLE">
      <formula>NOT(ISERROR(SEARCH("ACEPTABLE",U16)))</formula>
    </cfRule>
    <cfRule type="containsText" dxfId="3257" priority="3435" operator="containsText" text="MEJORABLE">
      <formula>NOT(ISERROR(SEARCH("MEJORABLE",U16)))</formula>
    </cfRule>
  </conditionalFormatting>
  <conditionalFormatting sqref="U17">
    <cfRule type="containsText" dxfId="3252" priority="3424" operator="containsText" text="ACEPTABLE CON CONTROL ESPECIFICO">
      <formula>NOT(ISERROR(SEARCH("ACEPTABLE CON CONTROL ESPECIFICO",U17)))</formula>
    </cfRule>
  </conditionalFormatting>
  <conditionalFormatting sqref="U17">
    <cfRule type="containsText" dxfId="3251" priority="3425" operator="containsText" text="NO ACEPTABLE">
      <formula>NOT(ISERROR(SEARCH("NO ACEPTABLE",U17)))</formula>
    </cfRule>
    <cfRule type="containsText" dxfId="3250" priority="3426" operator="containsText" text="ACEPTABLE">
      <formula>NOT(ISERROR(SEARCH("ACEPTABLE",U17)))</formula>
    </cfRule>
    <cfRule type="containsText" dxfId="3249" priority="3427" operator="containsText" text="MEJORABLE">
      <formula>NOT(ISERROR(SEARCH("MEJORABLE",U17)))</formula>
    </cfRule>
  </conditionalFormatting>
  <conditionalFormatting sqref="U19">
    <cfRule type="containsText" dxfId="3244" priority="3416" operator="containsText" text="ACEPTABLE CON CONTROL ESPECIFICO">
      <formula>NOT(ISERROR(SEARCH("ACEPTABLE CON CONTROL ESPECIFICO",U19)))</formula>
    </cfRule>
  </conditionalFormatting>
  <conditionalFormatting sqref="U19">
    <cfRule type="containsText" dxfId="3243" priority="3417" operator="containsText" text="NO ACEPTABLE">
      <formula>NOT(ISERROR(SEARCH("NO ACEPTABLE",U19)))</formula>
    </cfRule>
    <cfRule type="containsText" dxfId="3242" priority="3418" operator="containsText" text="ACEPTABLE">
      <formula>NOT(ISERROR(SEARCH("ACEPTABLE",U19)))</formula>
    </cfRule>
    <cfRule type="containsText" dxfId="3241" priority="3419" operator="containsText" text="MEJORABLE">
      <formula>NOT(ISERROR(SEARCH("MEJORABLE",U19)))</formula>
    </cfRule>
  </conditionalFormatting>
  <conditionalFormatting sqref="U21">
    <cfRule type="containsText" dxfId="3236" priority="3408" operator="containsText" text="ACEPTABLE CON CONTROL ESPECIFICO">
      <formula>NOT(ISERROR(SEARCH("ACEPTABLE CON CONTROL ESPECIFICO",U21)))</formula>
    </cfRule>
  </conditionalFormatting>
  <conditionalFormatting sqref="U21">
    <cfRule type="containsText" dxfId="3235" priority="3409" operator="containsText" text="NO ACEPTABLE">
      <formula>NOT(ISERROR(SEARCH("NO ACEPTABLE",U21)))</formula>
    </cfRule>
    <cfRule type="containsText" dxfId="3234" priority="3410" operator="containsText" text="ACEPTABLE">
      <formula>NOT(ISERROR(SEARCH("ACEPTABLE",U21)))</formula>
    </cfRule>
    <cfRule type="containsText" dxfId="3233" priority="3411" operator="containsText" text="MEJORABLE">
      <formula>NOT(ISERROR(SEARCH("MEJORABLE",U21)))</formula>
    </cfRule>
  </conditionalFormatting>
  <conditionalFormatting sqref="U20">
    <cfRule type="containsText" dxfId="3228" priority="3400" operator="containsText" text="ACEPTABLE CON CONTROL ESPECIFICO">
      <formula>NOT(ISERROR(SEARCH("ACEPTABLE CON CONTROL ESPECIFICO",U20)))</formula>
    </cfRule>
  </conditionalFormatting>
  <conditionalFormatting sqref="U20">
    <cfRule type="containsText" dxfId="3227" priority="3401" operator="containsText" text="NO ACEPTABLE">
      <formula>NOT(ISERROR(SEARCH("NO ACEPTABLE",U20)))</formula>
    </cfRule>
    <cfRule type="containsText" dxfId="3226" priority="3402" operator="containsText" text="ACEPTABLE">
      <formula>NOT(ISERROR(SEARCH("ACEPTABLE",U20)))</formula>
    </cfRule>
    <cfRule type="containsText" dxfId="3225" priority="3403" operator="containsText" text="MEJORABLE">
      <formula>NOT(ISERROR(SEARCH("MEJORABLE",U20)))</formula>
    </cfRule>
  </conditionalFormatting>
  <conditionalFormatting sqref="U18">
    <cfRule type="containsText" dxfId="3220" priority="3392" operator="containsText" text="ACEPTABLE CON CONTROL ESPECIFICO">
      <formula>NOT(ISERROR(SEARCH("ACEPTABLE CON CONTROL ESPECIFICO",U18)))</formula>
    </cfRule>
  </conditionalFormatting>
  <conditionalFormatting sqref="U18">
    <cfRule type="containsText" dxfId="3219" priority="3393" operator="containsText" text="NO ACEPTABLE">
      <formula>NOT(ISERROR(SEARCH("NO ACEPTABLE",U18)))</formula>
    </cfRule>
    <cfRule type="containsText" dxfId="3218" priority="3394" operator="containsText" text="ACEPTABLE">
      <formula>NOT(ISERROR(SEARCH("ACEPTABLE",U18)))</formula>
    </cfRule>
    <cfRule type="containsText" dxfId="3217" priority="3395" operator="containsText" text="MEJORABLE">
      <formula>NOT(ISERROR(SEARCH("MEJORABLE",U18)))</formula>
    </cfRule>
  </conditionalFormatting>
  <conditionalFormatting sqref="U23">
    <cfRule type="containsText" dxfId="3212" priority="3384" operator="containsText" text="ACEPTABLE CON CONTROL ESPECIFICO">
      <formula>NOT(ISERROR(SEARCH("ACEPTABLE CON CONTROL ESPECIFICO",U23)))</formula>
    </cfRule>
  </conditionalFormatting>
  <conditionalFormatting sqref="U23">
    <cfRule type="containsText" dxfId="3211" priority="3385" operator="containsText" text="NO ACEPTABLE">
      <formula>NOT(ISERROR(SEARCH("NO ACEPTABLE",U23)))</formula>
    </cfRule>
    <cfRule type="containsText" dxfId="3210" priority="3386" operator="containsText" text="ACEPTABLE">
      <formula>NOT(ISERROR(SEARCH("ACEPTABLE",U23)))</formula>
    </cfRule>
    <cfRule type="containsText" dxfId="3209" priority="3387" operator="containsText" text="MEJORABLE">
      <formula>NOT(ISERROR(SEARCH("MEJORABLE",U23)))</formula>
    </cfRule>
  </conditionalFormatting>
  <conditionalFormatting sqref="U24">
    <cfRule type="containsText" dxfId="3204" priority="3376" operator="containsText" text="ACEPTABLE CON CONTROL ESPECIFICO">
      <formula>NOT(ISERROR(SEARCH("ACEPTABLE CON CONTROL ESPECIFICO",U24)))</formula>
    </cfRule>
  </conditionalFormatting>
  <conditionalFormatting sqref="U24">
    <cfRule type="containsText" dxfId="3203" priority="3377" operator="containsText" text="NO ACEPTABLE">
      <formula>NOT(ISERROR(SEARCH("NO ACEPTABLE",U24)))</formula>
    </cfRule>
    <cfRule type="containsText" dxfId="3202" priority="3378" operator="containsText" text="ACEPTABLE">
      <formula>NOT(ISERROR(SEARCH("ACEPTABLE",U24)))</formula>
    </cfRule>
    <cfRule type="containsText" dxfId="3201" priority="3379" operator="containsText" text="MEJORABLE">
      <formula>NOT(ISERROR(SEARCH("MEJORABLE",U24)))</formula>
    </cfRule>
  </conditionalFormatting>
  <conditionalFormatting sqref="U22">
    <cfRule type="containsText" dxfId="3192" priority="3361" operator="containsText" text="ACEPTABLE CON CONTROL ESPECIFICO">
      <formula>NOT(ISERROR(SEARCH("ACEPTABLE CON CONTROL ESPECIFICO",U22)))</formula>
    </cfRule>
  </conditionalFormatting>
  <conditionalFormatting sqref="U22">
    <cfRule type="containsText" dxfId="3191" priority="3362" operator="containsText" text="NO ACEPTABLE">
      <formula>NOT(ISERROR(SEARCH("NO ACEPTABLE",U22)))</formula>
    </cfRule>
    <cfRule type="containsText" dxfId="3190" priority="3363" operator="containsText" text="ACEPTABLE">
      <formula>NOT(ISERROR(SEARCH("ACEPTABLE",U22)))</formula>
    </cfRule>
    <cfRule type="containsText" dxfId="3189" priority="3364" operator="containsText" text="MEJORABLE">
      <formula>NOT(ISERROR(SEARCH("MEJORABLE",U22)))</formula>
    </cfRule>
  </conditionalFormatting>
  <conditionalFormatting sqref="U9">
    <cfRule type="containsText" dxfId="3184" priority="3350" operator="containsText" text="ACEPTABLE CON CONTROL ESPECIFICO">
      <formula>NOT(ISERROR(SEARCH("ACEPTABLE CON CONTROL ESPECIFICO",U9)))</formula>
    </cfRule>
  </conditionalFormatting>
  <conditionalFormatting sqref="U9">
    <cfRule type="containsText" dxfId="3183" priority="3351" operator="containsText" text="NO ACEPTABLE">
      <formula>NOT(ISERROR(SEARCH("NO ACEPTABLE",U9)))</formula>
    </cfRule>
    <cfRule type="containsText" dxfId="3182" priority="3352" operator="containsText" text="ACEPTABLE">
      <formula>NOT(ISERROR(SEARCH("ACEPTABLE",U9)))</formula>
    </cfRule>
    <cfRule type="containsText" dxfId="3181" priority="3353" operator="containsText" text="MEJORABLE">
      <formula>NOT(ISERROR(SEARCH("MEJORABLE",U9)))</formula>
    </cfRule>
  </conditionalFormatting>
  <conditionalFormatting sqref="U59">
    <cfRule type="containsText" dxfId="3176" priority="3339" operator="containsText" text="ACEPTABLE CON CONTROL ESPECIFICO">
      <formula>NOT(ISERROR(SEARCH("ACEPTABLE CON CONTROL ESPECIFICO",U59)))</formula>
    </cfRule>
  </conditionalFormatting>
  <conditionalFormatting sqref="U59">
    <cfRule type="containsText" dxfId="3175" priority="3340" operator="containsText" text="NO ACEPTABLE">
      <formula>NOT(ISERROR(SEARCH("NO ACEPTABLE",U59)))</formula>
    </cfRule>
    <cfRule type="containsText" dxfId="3174" priority="3341" operator="containsText" text="ACEPTABLE">
      <formula>NOT(ISERROR(SEARCH("ACEPTABLE",U59)))</formula>
    </cfRule>
    <cfRule type="containsText" dxfId="3173" priority="3342" operator="containsText" text="MEJORABLE">
      <formula>NOT(ISERROR(SEARCH("MEJORABLE",U59)))</formula>
    </cfRule>
  </conditionalFormatting>
  <conditionalFormatting sqref="U62">
    <cfRule type="containsText" dxfId="3160" priority="3320" operator="containsText" text="ACEPTABLE CON CONTROL ESPECIFICO">
      <formula>NOT(ISERROR(SEARCH("ACEPTABLE CON CONTROL ESPECIFICO",U62)))</formula>
    </cfRule>
  </conditionalFormatting>
  <conditionalFormatting sqref="U62">
    <cfRule type="containsText" dxfId="3159" priority="3321" operator="containsText" text="NO ACEPTABLE">
      <formula>NOT(ISERROR(SEARCH("NO ACEPTABLE",U62)))</formula>
    </cfRule>
    <cfRule type="containsText" dxfId="3158" priority="3322" operator="containsText" text="ACEPTABLE">
      <formula>NOT(ISERROR(SEARCH("ACEPTABLE",U62)))</formula>
    </cfRule>
    <cfRule type="containsText" dxfId="3157" priority="3323" operator="containsText" text="MEJORABLE">
      <formula>NOT(ISERROR(SEARCH("MEJORABLE",U62)))</formula>
    </cfRule>
  </conditionalFormatting>
  <conditionalFormatting sqref="U10">
    <cfRule type="containsText" dxfId="3152" priority="3309" operator="containsText" text="ACEPTABLE CON CONTROL ESPECIFICO">
      <formula>NOT(ISERROR(SEARCH("ACEPTABLE CON CONTROL ESPECIFICO",U10)))</formula>
    </cfRule>
  </conditionalFormatting>
  <conditionalFormatting sqref="U10">
    <cfRule type="containsText" dxfId="3151" priority="3310" operator="containsText" text="NO ACEPTABLE">
      <formula>NOT(ISERROR(SEARCH("NO ACEPTABLE",U10)))</formula>
    </cfRule>
    <cfRule type="containsText" dxfId="3150" priority="3311" operator="containsText" text="ACEPTABLE">
      <formula>NOT(ISERROR(SEARCH("ACEPTABLE",U10)))</formula>
    </cfRule>
    <cfRule type="containsText" dxfId="3149" priority="3312" operator="containsText" text="MEJORABLE">
      <formula>NOT(ISERROR(SEARCH("MEJORABLE",U10)))</formula>
    </cfRule>
  </conditionalFormatting>
  <conditionalFormatting sqref="U15">
    <cfRule type="containsText" dxfId="3144" priority="3298" operator="containsText" text="ACEPTABLE CON CONTROL ESPECIFICO">
      <formula>NOT(ISERROR(SEARCH("ACEPTABLE CON CONTROL ESPECIFICO",U15)))</formula>
    </cfRule>
  </conditionalFormatting>
  <conditionalFormatting sqref="U15">
    <cfRule type="containsText" dxfId="3143" priority="3299" operator="containsText" text="NO ACEPTABLE">
      <formula>NOT(ISERROR(SEARCH("NO ACEPTABLE",U15)))</formula>
    </cfRule>
    <cfRule type="containsText" dxfId="3142" priority="3300" operator="containsText" text="ACEPTABLE">
      <formula>NOT(ISERROR(SEARCH("ACEPTABLE",U15)))</formula>
    </cfRule>
    <cfRule type="containsText" dxfId="3141" priority="3301" operator="containsText" text="MEJORABLE">
      <formula>NOT(ISERROR(SEARCH("MEJORABLE",U15)))</formula>
    </cfRule>
  </conditionalFormatting>
  <conditionalFormatting sqref="U83">
    <cfRule type="containsText" dxfId="3136" priority="3028" operator="containsText" text="ACEPTABLE CON CONTROL ESPECIFICO">
      <formula>NOT(ISERROR(SEARCH("ACEPTABLE CON CONTROL ESPECIFICO",U83)))</formula>
    </cfRule>
  </conditionalFormatting>
  <conditionalFormatting sqref="U83">
    <cfRule type="containsText" dxfId="3135" priority="3029" operator="containsText" text="NO ACEPTABLE">
      <formula>NOT(ISERROR(SEARCH("NO ACEPTABLE",U83)))</formula>
    </cfRule>
    <cfRule type="containsText" dxfId="3134" priority="3030" operator="containsText" text="ACEPTABLE">
      <formula>NOT(ISERROR(SEARCH("ACEPTABLE",U83)))</formula>
    </cfRule>
    <cfRule type="containsText" dxfId="3133" priority="3031" operator="containsText" text="MEJORABLE">
      <formula>NOT(ISERROR(SEARCH("MEJORABLE",U83)))</formula>
    </cfRule>
  </conditionalFormatting>
  <conditionalFormatting sqref="U64">
    <cfRule type="containsText" dxfId="3112" priority="3283" operator="containsText" text="ACEPTABLE CON CONTROL ESPECIFICO">
      <formula>NOT(ISERROR(SEARCH("ACEPTABLE CON CONTROL ESPECIFICO",U64)))</formula>
    </cfRule>
  </conditionalFormatting>
  <conditionalFormatting sqref="U64">
    <cfRule type="containsText" dxfId="3111" priority="3284" operator="containsText" text="NO ACEPTABLE">
      <formula>NOT(ISERROR(SEARCH("NO ACEPTABLE",U64)))</formula>
    </cfRule>
    <cfRule type="containsText" dxfId="3110" priority="3285" operator="containsText" text="ACEPTABLE">
      <formula>NOT(ISERROR(SEARCH("ACEPTABLE",U64)))</formula>
    </cfRule>
    <cfRule type="containsText" dxfId="3109" priority="3286" operator="containsText" text="MEJORABLE">
      <formula>NOT(ISERROR(SEARCH("MEJORABLE",U64)))</formula>
    </cfRule>
  </conditionalFormatting>
  <conditionalFormatting sqref="U66">
    <cfRule type="containsText" dxfId="3100" priority="3268" operator="containsText" text="ACEPTABLE CON CONTROL ESPECIFICO">
      <formula>NOT(ISERROR(SEARCH("ACEPTABLE CON CONTROL ESPECIFICO",U66)))</formula>
    </cfRule>
  </conditionalFormatting>
  <conditionalFormatting sqref="U66">
    <cfRule type="containsText" dxfId="3099" priority="3269" operator="containsText" text="NO ACEPTABLE">
      <formula>NOT(ISERROR(SEARCH("NO ACEPTABLE",U66)))</formula>
    </cfRule>
    <cfRule type="containsText" dxfId="3098" priority="3270" operator="containsText" text="ACEPTABLE">
      <formula>NOT(ISERROR(SEARCH("ACEPTABLE",U66)))</formula>
    </cfRule>
    <cfRule type="containsText" dxfId="3097" priority="3271" operator="containsText" text="MEJORABLE">
      <formula>NOT(ISERROR(SEARCH("MEJORABLE",U66)))</formula>
    </cfRule>
  </conditionalFormatting>
  <conditionalFormatting sqref="U67">
    <cfRule type="containsText" dxfId="3088" priority="3257" operator="containsText" text="ACEPTABLE CON CONTROL ESPECIFICO">
      <formula>NOT(ISERROR(SEARCH("ACEPTABLE CON CONTROL ESPECIFICO",U67)))</formula>
    </cfRule>
  </conditionalFormatting>
  <conditionalFormatting sqref="U67">
    <cfRule type="containsText" dxfId="3087" priority="3258" operator="containsText" text="NO ACEPTABLE">
      <formula>NOT(ISERROR(SEARCH("NO ACEPTABLE",U67)))</formula>
    </cfRule>
    <cfRule type="containsText" dxfId="3086" priority="3259" operator="containsText" text="ACEPTABLE">
      <formula>NOT(ISERROR(SEARCH("ACEPTABLE",U67)))</formula>
    </cfRule>
    <cfRule type="containsText" dxfId="3085" priority="3260" operator="containsText" text="MEJORABLE">
      <formula>NOT(ISERROR(SEARCH("MEJORABLE",U67)))</formula>
    </cfRule>
  </conditionalFormatting>
  <conditionalFormatting sqref="U13">
    <cfRule type="containsText" dxfId="3080" priority="3239" operator="containsText" text="ACEPTABLE CON CONTROL ESPECIFICO">
      <formula>NOT(ISERROR(SEARCH("ACEPTABLE CON CONTROL ESPECIFICO",U13)))</formula>
    </cfRule>
  </conditionalFormatting>
  <conditionalFormatting sqref="U13">
    <cfRule type="containsText" dxfId="3079" priority="3240" operator="containsText" text="NO ACEPTABLE">
      <formula>NOT(ISERROR(SEARCH("NO ACEPTABLE",U13)))</formula>
    </cfRule>
    <cfRule type="containsText" dxfId="3078" priority="3241" operator="containsText" text="ACEPTABLE">
      <formula>NOT(ISERROR(SEARCH("ACEPTABLE",U13)))</formula>
    </cfRule>
    <cfRule type="containsText" dxfId="3077" priority="3242" operator="containsText" text="MEJORABLE">
      <formula>NOT(ISERROR(SEARCH("MEJORABLE",U13)))</formula>
    </cfRule>
  </conditionalFormatting>
  <conditionalFormatting sqref="U14">
    <cfRule type="containsText" dxfId="3076" priority="3235" operator="containsText" text="ACEPTABLE CON CONTROL ESPECIFICO">
      <formula>NOT(ISERROR(SEARCH("ACEPTABLE CON CONTROL ESPECIFICO",U14)))</formula>
    </cfRule>
  </conditionalFormatting>
  <conditionalFormatting sqref="U14">
    <cfRule type="containsText" dxfId="3075" priority="3236" operator="containsText" text="NO ACEPTABLE">
      <formula>NOT(ISERROR(SEARCH("NO ACEPTABLE",U14)))</formula>
    </cfRule>
    <cfRule type="containsText" dxfId="3074" priority="3237" operator="containsText" text="ACEPTABLE">
      <formula>NOT(ISERROR(SEARCH("ACEPTABLE",U14)))</formula>
    </cfRule>
    <cfRule type="containsText" dxfId="3073" priority="3238" operator="containsText" text="MEJORABLE">
      <formula>NOT(ISERROR(SEARCH("MEJORABLE",U14)))</formula>
    </cfRule>
  </conditionalFormatting>
  <conditionalFormatting sqref="U12">
    <cfRule type="containsText" dxfId="3068" priority="3224" operator="containsText" text="ACEPTABLE CON CONTROL ESPECIFICO">
      <formula>NOT(ISERROR(SEARCH("ACEPTABLE CON CONTROL ESPECIFICO",U12)))</formula>
    </cfRule>
  </conditionalFormatting>
  <conditionalFormatting sqref="U12">
    <cfRule type="containsText" dxfId="3067" priority="3225" operator="containsText" text="NO ACEPTABLE">
      <formula>NOT(ISERROR(SEARCH("NO ACEPTABLE",U12)))</formula>
    </cfRule>
    <cfRule type="containsText" dxfId="3066" priority="3226" operator="containsText" text="ACEPTABLE">
      <formula>NOT(ISERROR(SEARCH("ACEPTABLE",U12)))</formula>
    </cfRule>
    <cfRule type="containsText" dxfId="3065" priority="3227" operator="containsText" text="MEJORABLE">
      <formula>NOT(ISERROR(SEARCH("MEJORABLE",U12)))</formula>
    </cfRule>
  </conditionalFormatting>
  <conditionalFormatting sqref="U73">
    <cfRule type="containsText" dxfId="3056" priority="3103" operator="containsText" text="ACEPTABLE CON CONTROL ESPECIFICO">
      <formula>NOT(ISERROR(SEARCH("ACEPTABLE CON CONTROL ESPECIFICO",U73)))</formula>
    </cfRule>
  </conditionalFormatting>
  <conditionalFormatting sqref="U73">
    <cfRule type="containsText" dxfId="3055" priority="3104" operator="containsText" text="NO ACEPTABLE">
      <formula>NOT(ISERROR(SEARCH("NO ACEPTABLE",U73)))</formula>
    </cfRule>
    <cfRule type="containsText" dxfId="3054" priority="3105" operator="containsText" text="ACEPTABLE">
      <formula>NOT(ISERROR(SEARCH("ACEPTABLE",U73)))</formula>
    </cfRule>
    <cfRule type="containsText" dxfId="3053" priority="3106" operator="containsText" text="MEJORABLE">
      <formula>NOT(ISERROR(SEARCH("MEJORABLE",U73)))</formula>
    </cfRule>
  </conditionalFormatting>
  <conditionalFormatting sqref="U69">
    <cfRule type="containsText" dxfId="3044" priority="3209" operator="containsText" text="ACEPTABLE CON CONTROL ESPECIFICO">
      <formula>NOT(ISERROR(SEARCH("ACEPTABLE CON CONTROL ESPECIFICO",U69)))</formula>
    </cfRule>
  </conditionalFormatting>
  <conditionalFormatting sqref="U69">
    <cfRule type="containsText" dxfId="3043" priority="3210" operator="containsText" text="NO ACEPTABLE">
      <formula>NOT(ISERROR(SEARCH("NO ACEPTABLE",U69)))</formula>
    </cfRule>
    <cfRule type="containsText" dxfId="3042" priority="3211" operator="containsText" text="ACEPTABLE">
      <formula>NOT(ISERROR(SEARCH("ACEPTABLE",U69)))</formula>
    </cfRule>
    <cfRule type="containsText" dxfId="3041" priority="3212" operator="containsText" text="MEJORABLE">
      <formula>NOT(ISERROR(SEARCH("MEJORABLE",U69)))</formula>
    </cfRule>
  </conditionalFormatting>
  <conditionalFormatting sqref="U70">
    <cfRule type="containsText" dxfId="3032" priority="3194" operator="containsText" text="ACEPTABLE CON CONTROL ESPECIFICO">
      <formula>NOT(ISERROR(SEARCH("ACEPTABLE CON CONTROL ESPECIFICO",U70)))</formula>
    </cfRule>
  </conditionalFormatting>
  <conditionalFormatting sqref="U70">
    <cfRule type="containsText" dxfId="3031" priority="3195" operator="containsText" text="NO ACEPTABLE">
      <formula>NOT(ISERROR(SEARCH("NO ACEPTABLE",U70)))</formula>
    </cfRule>
    <cfRule type="containsText" dxfId="3030" priority="3196" operator="containsText" text="ACEPTABLE">
      <formula>NOT(ISERROR(SEARCH("ACEPTABLE",U70)))</formula>
    </cfRule>
    <cfRule type="containsText" dxfId="3029" priority="3197" operator="containsText" text="MEJORABLE">
      <formula>NOT(ISERROR(SEARCH("MEJORABLE",U70)))</formula>
    </cfRule>
  </conditionalFormatting>
  <conditionalFormatting sqref="U71">
    <cfRule type="containsText" dxfId="3020" priority="3179" operator="containsText" text="ACEPTABLE CON CONTROL ESPECIFICO">
      <formula>NOT(ISERROR(SEARCH("ACEPTABLE CON CONTROL ESPECIFICO",U71)))</formula>
    </cfRule>
  </conditionalFormatting>
  <conditionalFormatting sqref="U71">
    <cfRule type="containsText" dxfId="3019" priority="3180" operator="containsText" text="NO ACEPTABLE">
      <formula>NOT(ISERROR(SEARCH("NO ACEPTABLE",U71)))</formula>
    </cfRule>
    <cfRule type="containsText" dxfId="3018" priority="3181" operator="containsText" text="ACEPTABLE">
      <formula>NOT(ISERROR(SEARCH("ACEPTABLE",U71)))</formula>
    </cfRule>
    <cfRule type="containsText" dxfId="3017" priority="3182" operator="containsText" text="MEJORABLE">
      <formula>NOT(ISERROR(SEARCH("MEJORABLE",U71)))</formula>
    </cfRule>
  </conditionalFormatting>
  <conditionalFormatting sqref="U72">
    <cfRule type="containsText" dxfId="3008" priority="3164" operator="containsText" text="ACEPTABLE CON CONTROL ESPECIFICO">
      <formula>NOT(ISERROR(SEARCH("ACEPTABLE CON CONTROL ESPECIFICO",U72)))</formula>
    </cfRule>
  </conditionalFormatting>
  <conditionalFormatting sqref="U72">
    <cfRule type="containsText" dxfId="3007" priority="3165" operator="containsText" text="NO ACEPTABLE">
      <formula>NOT(ISERROR(SEARCH("NO ACEPTABLE",U72)))</formula>
    </cfRule>
    <cfRule type="containsText" dxfId="3006" priority="3166" operator="containsText" text="ACEPTABLE">
      <formula>NOT(ISERROR(SEARCH("ACEPTABLE",U72)))</formula>
    </cfRule>
    <cfRule type="containsText" dxfId="3005" priority="3167" operator="containsText" text="MEJORABLE">
      <formula>NOT(ISERROR(SEARCH("MEJORABLE",U72)))</formula>
    </cfRule>
  </conditionalFormatting>
  <conditionalFormatting sqref="U74">
    <cfRule type="containsText" dxfId="2996" priority="3149" operator="containsText" text="ACEPTABLE CON CONTROL ESPECIFICO">
      <formula>NOT(ISERROR(SEARCH("ACEPTABLE CON CONTROL ESPECIFICO",U74)))</formula>
    </cfRule>
  </conditionalFormatting>
  <conditionalFormatting sqref="U74">
    <cfRule type="containsText" dxfId="2995" priority="3150" operator="containsText" text="NO ACEPTABLE">
      <formula>NOT(ISERROR(SEARCH("NO ACEPTABLE",U74)))</formula>
    </cfRule>
    <cfRule type="containsText" dxfId="2994" priority="3151" operator="containsText" text="ACEPTABLE">
      <formula>NOT(ISERROR(SEARCH("ACEPTABLE",U74)))</formula>
    </cfRule>
    <cfRule type="containsText" dxfId="2993" priority="3152" operator="containsText" text="MEJORABLE">
      <formula>NOT(ISERROR(SEARCH("MEJORABLE",U74)))</formula>
    </cfRule>
  </conditionalFormatting>
  <conditionalFormatting sqref="U75">
    <cfRule type="containsText" dxfId="2984" priority="3134" operator="containsText" text="ACEPTABLE CON CONTROL ESPECIFICO">
      <formula>NOT(ISERROR(SEARCH("ACEPTABLE CON CONTROL ESPECIFICO",U75)))</formula>
    </cfRule>
  </conditionalFormatting>
  <conditionalFormatting sqref="U75">
    <cfRule type="containsText" dxfId="2983" priority="3135" operator="containsText" text="NO ACEPTABLE">
      <formula>NOT(ISERROR(SEARCH("NO ACEPTABLE",U75)))</formula>
    </cfRule>
    <cfRule type="containsText" dxfId="2982" priority="3136" operator="containsText" text="ACEPTABLE">
      <formula>NOT(ISERROR(SEARCH("ACEPTABLE",U75)))</formula>
    </cfRule>
    <cfRule type="containsText" dxfId="2981" priority="3137" operator="containsText" text="MEJORABLE">
      <formula>NOT(ISERROR(SEARCH("MEJORABLE",U75)))</formula>
    </cfRule>
  </conditionalFormatting>
  <conditionalFormatting sqref="U76">
    <cfRule type="containsText" dxfId="2967" priority="3111" operator="containsText" text="ACEPTABLE CON CONTROL ESPECIFICO">
      <formula>NOT(ISERROR(SEARCH("ACEPTABLE CON CONTROL ESPECIFICO",U76)))</formula>
    </cfRule>
  </conditionalFormatting>
  <conditionalFormatting sqref="U76">
    <cfRule type="containsText" dxfId="2966" priority="3112" operator="containsText" text="NO ACEPTABLE">
      <formula>NOT(ISERROR(SEARCH("NO ACEPTABLE",U76)))</formula>
    </cfRule>
    <cfRule type="containsText" dxfId="2965" priority="3113" operator="containsText" text="ACEPTABLE">
      <formula>NOT(ISERROR(SEARCH("ACEPTABLE",U76)))</formula>
    </cfRule>
    <cfRule type="containsText" dxfId="2964" priority="3114" operator="containsText" text="MEJORABLE">
      <formula>NOT(ISERROR(SEARCH("MEJORABLE",U76)))</formula>
    </cfRule>
  </conditionalFormatting>
  <conditionalFormatting sqref="U78">
    <cfRule type="containsText" dxfId="2959" priority="3088" operator="containsText" text="ACEPTABLE CON CONTROL ESPECIFICO">
      <formula>NOT(ISERROR(SEARCH("ACEPTABLE CON CONTROL ESPECIFICO",U78)))</formula>
    </cfRule>
  </conditionalFormatting>
  <conditionalFormatting sqref="U78">
    <cfRule type="containsText" dxfId="2958" priority="3089" operator="containsText" text="NO ACEPTABLE">
      <formula>NOT(ISERROR(SEARCH("NO ACEPTABLE",U78)))</formula>
    </cfRule>
    <cfRule type="containsText" dxfId="2957" priority="3090" operator="containsText" text="ACEPTABLE">
      <formula>NOT(ISERROR(SEARCH("ACEPTABLE",U78)))</formula>
    </cfRule>
    <cfRule type="containsText" dxfId="2956" priority="3091" operator="containsText" text="MEJORABLE">
      <formula>NOT(ISERROR(SEARCH("MEJORABLE",U78)))</formula>
    </cfRule>
  </conditionalFormatting>
  <conditionalFormatting sqref="U79">
    <cfRule type="containsText" dxfId="2947" priority="3073" operator="containsText" text="ACEPTABLE CON CONTROL ESPECIFICO">
      <formula>NOT(ISERROR(SEARCH("ACEPTABLE CON CONTROL ESPECIFICO",U79)))</formula>
    </cfRule>
  </conditionalFormatting>
  <conditionalFormatting sqref="U79">
    <cfRule type="containsText" dxfId="2946" priority="3074" operator="containsText" text="NO ACEPTABLE">
      <formula>NOT(ISERROR(SEARCH("NO ACEPTABLE",U79)))</formula>
    </cfRule>
    <cfRule type="containsText" dxfId="2945" priority="3075" operator="containsText" text="ACEPTABLE">
      <formula>NOT(ISERROR(SEARCH("ACEPTABLE",U79)))</formula>
    </cfRule>
    <cfRule type="containsText" dxfId="2944" priority="3076" operator="containsText" text="MEJORABLE">
      <formula>NOT(ISERROR(SEARCH("MEJORABLE",U79)))</formula>
    </cfRule>
  </conditionalFormatting>
  <conditionalFormatting sqref="U81">
    <cfRule type="containsText" dxfId="2939" priority="3058" operator="containsText" text="ACEPTABLE CON CONTROL ESPECIFICO">
      <formula>NOT(ISERROR(SEARCH("ACEPTABLE CON CONTROL ESPECIFICO",U81)))</formula>
    </cfRule>
  </conditionalFormatting>
  <conditionalFormatting sqref="U81">
    <cfRule type="containsText" dxfId="2938" priority="3059" operator="containsText" text="NO ACEPTABLE">
      <formula>NOT(ISERROR(SEARCH("NO ACEPTABLE",U81)))</formula>
    </cfRule>
    <cfRule type="containsText" dxfId="2937" priority="3060" operator="containsText" text="ACEPTABLE">
      <formula>NOT(ISERROR(SEARCH("ACEPTABLE",U81)))</formula>
    </cfRule>
    <cfRule type="containsText" dxfId="2936" priority="3061" operator="containsText" text="MEJORABLE">
      <formula>NOT(ISERROR(SEARCH("MEJORABLE",U81)))</formula>
    </cfRule>
  </conditionalFormatting>
  <conditionalFormatting sqref="U82">
    <cfRule type="containsText" dxfId="2931" priority="3043" operator="containsText" text="ACEPTABLE CON CONTROL ESPECIFICO">
      <formula>NOT(ISERROR(SEARCH("ACEPTABLE CON CONTROL ESPECIFICO",U82)))</formula>
    </cfRule>
  </conditionalFormatting>
  <conditionalFormatting sqref="U82">
    <cfRule type="containsText" dxfId="2930" priority="3044" operator="containsText" text="NO ACEPTABLE">
      <formula>NOT(ISERROR(SEARCH("NO ACEPTABLE",U82)))</formula>
    </cfRule>
    <cfRule type="containsText" dxfId="2929" priority="3045" operator="containsText" text="ACEPTABLE">
      <formula>NOT(ISERROR(SEARCH("ACEPTABLE",U82)))</formula>
    </cfRule>
    <cfRule type="containsText" dxfId="2928" priority="3046" operator="containsText" text="MEJORABLE">
      <formula>NOT(ISERROR(SEARCH("MEJORABLE",U82)))</formula>
    </cfRule>
  </conditionalFormatting>
  <conditionalFormatting sqref="U84">
    <cfRule type="containsText" dxfId="2919" priority="3013" operator="containsText" text="ACEPTABLE CON CONTROL ESPECIFICO">
      <formula>NOT(ISERROR(SEARCH("ACEPTABLE CON CONTROL ESPECIFICO",U84)))</formula>
    </cfRule>
  </conditionalFormatting>
  <conditionalFormatting sqref="U84">
    <cfRule type="containsText" dxfId="2918" priority="3014" operator="containsText" text="NO ACEPTABLE">
      <formula>NOT(ISERROR(SEARCH("NO ACEPTABLE",U84)))</formula>
    </cfRule>
    <cfRule type="containsText" dxfId="2917" priority="3015" operator="containsText" text="ACEPTABLE">
      <formula>NOT(ISERROR(SEARCH("ACEPTABLE",U84)))</formula>
    </cfRule>
    <cfRule type="containsText" dxfId="2916" priority="3016" operator="containsText" text="MEJORABLE">
      <formula>NOT(ISERROR(SEARCH("MEJORABLE",U84)))</formula>
    </cfRule>
  </conditionalFormatting>
  <conditionalFormatting sqref="U88">
    <cfRule type="containsText" dxfId="2911" priority="3002" operator="containsText" text="ACEPTABLE CON CONTROL ESPECIFICO">
      <formula>NOT(ISERROR(SEARCH("ACEPTABLE CON CONTROL ESPECIFICO",U88)))</formula>
    </cfRule>
  </conditionalFormatting>
  <conditionalFormatting sqref="U88">
    <cfRule type="containsText" dxfId="2910" priority="3003" operator="containsText" text="NO ACEPTABLE">
      <formula>NOT(ISERROR(SEARCH("NO ACEPTABLE",U88)))</formula>
    </cfRule>
    <cfRule type="containsText" dxfId="2909" priority="3004" operator="containsText" text="ACEPTABLE">
      <formula>NOT(ISERROR(SEARCH("ACEPTABLE",U88)))</formula>
    </cfRule>
    <cfRule type="containsText" dxfId="2908" priority="3005" operator="containsText" text="MEJORABLE">
      <formula>NOT(ISERROR(SEARCH("MEJORABLE",U88)))</formula>
    </cfRule>
  </conditionalFormatting>
  <conditionalFormatting sqref="U91">
    <cfRule type="containsText" dxfId="2886" priority="2971" operator="containsText" text="ACEPTABLE CON CONTROL ESPECIFICO">
      <formula>NOT(ISERROR(SEARCH("ACEPTABLE CON CONTROL ESPECIFICO",U91)))</formula>
    </cfRule>
  </conditionalFormatting>
  <conditionalFormatting sqref="U91">
    <cfRule type="containsText" dxfId="2885" priority="2972" operator="containsText" text="NO ACEPTABLE">
      <formula>NOT(ISERROR(SEARCH("NO ACEPTABLE",U91)))</formula>
    </cfRule>
    <cfRule type="containsText" dxfId="2884" priority="2973" operator="containsText" text="ACEPTABLE">
      <formula>NOT(ISERROR(SEARCH("ACEPTABLE",U91)))</formula>
    </cfRule>
    <cfRule type="containsText" dxfId="2883" priority="2974" operator="containsText" text="MEJORABLE">
      <formula>NOT(ISERROR(SEARCH("MEJORABLE",U91)))</formula>
    </cfRule>
  </conditionalFormatting>
  <conditionalFormatting sqref="U90">
    <cfRule type="containsText" dxfId="2882" priority="2967" operator="containsText" text="ACEPTABLE CON CONTROL ESPECIFICO">
      <formula>NOT(ISERROR(SEARCH("ACEPTABLE CON CONTROL ESPECIFICO",U90)))</formula>
    </cfRule>
  </conditionalFormatting>
  <conditionalFormatting sqref="U90">
    <cfRule type="containsText" dxfId="2881" priority="2968" operator="containsText" text="NO ACEPTABLE">
      <formula>NOT(ISERROR(SEARCH("NO ACEPTABLE",U90)))</formula>
    </cfRule>
    <cfRule type="containsText" dxfId="2880" priority="2969" operator="containsText" text="ACEPTABLE">
      <formula>NOT(ISERROR(SEARCH("ACEPTABLE",U90)))</formula>
    </cfRule>
    <cfRule type="containsText" dxfId="2879" priority="2970" operator="containsText" text="MEJORABLE">
      <formula>NOT(ISERROR(SEARCH("MEJORABLE",U90)))</formula>
    </cfRule>
  </conditionalFormatting>
  <conditionalFormatting sqref="U92">
    <cfRule type="containsText" dxfId="2878" priority="2963" operator="containsText" text="ACEPTABLE CON CONTROL ESPECIFICO">
      <formula>NOT(ISERROR(SEARCH("ACEPTABLE CON CONTROL ESPECIFICO",U92)))</formula>
    </cfRule>
  </conditionalFormatting>
  <conditionalFormatting sqref="U92">
    <cfRule type="containsText" dxfId="2877" priority="2964" operator="containsText" text="NO ACEPTABLE">
      <formula>NOT(ISERROR(SEARCH("NO ACEPTABLE",U92)))</formula>
    </cfRule>
    <cfRule type="containsText" dxfId="2876" priority="2965" operator="containsText" text="ACEPTABLE">
      <formula>NOT(ISERROR(SEARCH("ACEPTABLE",U92)))</formula>
    </cfRule>
    <cfRule type="containsText" dxfId="2875" priority="2966" operator="containsText" text="MEJORABLE">
      <formula>NOT(ISERROR(SEARCH("MEJORABLE",U92)))</formula>
    </cfRule>
  </conditionalFormatting>
  <conditionalFormatting sqref="U93">
    <cfRule type="containsText" dxfId="2870" priority="2955" operator="containsText" text="ACEPTABLE CON CONTROL ESPECIFICO">
      <formula>NOT(ISERROR(SEARCH("ACEPTABLE CON CONTROL ESPECIFICO",U93)))</formula>
    </cfRule>
  </conditionalFormatting>
  <conditionalFormatting sqref="U93">
    <cfRule type="containsText" dxfId="2869" priority="2956" operator="containsText" text="NO ACEPTABLE">
      <formula>NOT(ISERROR(SEARCH("NO ACEPTABLE",U93)))</formula>
    </cfRule>
    <cfRule type="containsText" dxfId="2868" priority="2957" operator="containsText" text="ACEPTABLE">
      <formula>NOT(ISERROR(SEARCH("ACEPTABLE",U93)))</formula>
    </cfRule>
    <cfRule type="containsText" dxfId="2867" priority="2958" operator="containsText" text="MEJORABLE">
      <formula>NOT(ISERROR(SEARCH("MEJORABLE",U93)))</formula>
    </cfRule>
  </conditionalFormatting>
  <conditionalFormatting sqref="U94">
    <cfRule type="containsText" dxfId="2862" priority="2947" operator="containsText" text="ACEPTABLE CON CONTROL ESPECIFICO">
      <formula>NOT(ISERROR(SEARCH("ACEPTABLE CON CONTROL ESPECIFICO",U94)))</formula>
    </cfRule>
  </conditionalFormatting>
  <conditionalFormatting sqref="U94">
    <cfRule type="containsText" dxfId="2861" priority="2948" operator="containsText" text="NO ACEPTABLE">
      <formula>NOT(ISERROR(SEARCH("NO ACEPTABLE",U94)))</formula>
    </cfRule>
    <cfRule type="containsText" dxfId="2860" priority="2949" operator="containsText" text="ACEPTABLE">
      <formula>NOT(ISERROR(SEARCH("ACEPTABLE",U94)))</formula>
    </cfRule>
    <cfRule type="containsText" dxfId="2859" priority="2950" operator="containsText" text="MEJORABLE">
      <formula>NOT(ISERROR(SEARCH("MEJORABLE",U94)))</formula>
    </cfRule>
  </conditionalFormatting>
  <conditionalFormatting sqref="U112">
    <cfRule type="containsText" dxfId="2850" priority="2713" operator="containsText" text="ACEPTABLE CON CONTROL ESPECIFICO">
      <formula>NOT(ISERROR(SEARCH("ACEPTABLE CON CONTROL ESPECIFICO",U112)))</formula>
    </cfRule>
  </conditionalFormatting>
  <conditionalFormatting sqref="U112">
    <cfRule type="containsText" dxfId="2849" priority="2714" operator="containsText" text="NO ACEPTABLE">
      <formula>NOT(ISERROR(SEARCH("NO ACEPTABLE",U112)))</formula>
    </cfRule>
    <cfRule type="containsText" dxfId="2848" priority="2715" operator="containsText" text="ACEPTABLE">
      <formula>NOT(ISERROR(SEARCH("ACEPTABLE",U112)))</formula>
    </cfRule>
    <cfRule type="containsText" dxfId="2847" priority="2716" operator="containsText" text="MEJORABLE">
      <formula>NOT(ISERROR(SEARCH("MEJORABLE",U112)))</formula>
    </cfRule>
  </conditionalFormatting>
  <conditionalFormatting sqref="U95">
    <cfRule type="containsText" dxfId="2834" priority="2932" operator="containsText" text="ACEPTABLE CON CONTROL ESPECIFICO">
      <formula>NOT(ISERROR(SEARCH("ACEPTABLE CON CONTROL ESPECIFICO",U95)))</formula>
    </cfRule>
  </conditionalFormatting>
  <conditionalFormatting sqref="U95">
    <cfRule type="containsText" dxfId="2833" priority="2933" operator="containsText" text="NO ACEPTABLE">
      <formula>NOT(ISERROR(SEARCH("NO ACEPTABLE",U95)))</formula>
    </cfRule>
    <cfRule type="containsText" dxfId="2832" priority="2934" operator="containsText" text="ACEPTABLE">
      <formula>NOT(ISERROR(SEARCH("ACEPTABLE",U95)))</formula>
    </cfRule>
    <cfRule type="containsText" dxfId="2831" priority="2935" operator="containsText" text="MEJORABLE">
      <formula>NOT(ISERROR(SEARCH("MEJORABLE",U95)))</formula>
    </cfRule>
  </conditionalFormatting>
  <conditionalFormatting sqref="U96">
    <cfRule type="containsText" dxfId="2822" priority="2917" operator="containsText" text="ACEPTABLE CON CONTROL ESPECIFICO">
      <formula>NOT(ISERROR(SEARCH("ACEPTABLE CON CONTROL ESPECIFICO",U96)))</formula>
    </cfRule>
  </conditionalFormatting>
  <conditionalFormatting sqref="U96">
    <cfRule type="containsText" dxfId="2821" priority="2918" operator="containsText" text="NO ACEPTABLE">
      <formula>NOT(ISERROR(SEARCH("NO ACEPTABLE",U96)))</formula>
    </cfRule>
    <cfRule type="containsText" dxfId="2820" priority="2919" operator="containsText" text="ACEPTABLE">
      <formula>NOT(ISERROR(SEARCH("ACEPTABLE",U96)))</formula>
    </cfRule>
    <cfRule type="containsText" dxfId="2819" priority="2920" operator="containsText" text="MEJORABLE">
      <formula>NOT(ISERROR(SEARCH("MEJORABLE",U96)))</formula>
    </cfRule>
  </conditionalFormatting>
  <conditionalFormatting sqref="U97">
    <cfRule type="containsText" dxfId="2810" priority="2902" operator="containsText" text="ACEPTABLE CON CONTROL ESPECIFICO">
      <formula>NOT(ISERROR(SEARCH("ACEPTABLE CON CONTROL ESPECIFICO",U97)))</formula>
    </cfRule>
  </conditionalFormatting>
  <conditionalFormatting sqref="U97">
    <cfRule type="containsText" dxfId="2809" priority="2903" operator="containsText" text="NO ACEPTABLE">
      <formula>NOT(ISERROR(SEARCH("NO ACEPTABLE",U97)))</formula>
    </cfRule>
    <cfRule type="containsText" dxfId="2808" priority="2904" operator="containsText" text="ACEPTABLE">
      <formula>NOT(ISERROR(SEARCH("ACEPTABLE",U97)))</formula>
    </cfRule>
    <cfRule type="containsText" dxfId="2807" priority="2905" operator="containsText" text="MEJORABLE">
      <formula>NOT(ISERROR(SEARCH("MEJORABLE",U97)))</formula>
    </cfRule>
  </conditionalFormatting>
  <conditionalFormatting sqref="U98">
    <cfRule type="containsText" dxfId="2798" priority="2887" operator="containsText" text="ACEPTABLE CON CONTROL ESPECIFICO">
      <formula>NOT(ISERROR(SEARCH("ACEPTABLE CON CONTROL ESPECIFICO",U98)))</formula>
    </cfRule>
  </conditionalFormatting>
  <conditionalFormatting sqref="U98">
    <cfRule type="containsText" dxfId="2797" priority="2888" operator="containsText" text="NO ACEPTABLE">
      <formula>NOT(ISERROR(SEARCH("NO ACEPTABLE",U98)))</formula>
    </cfRule>
    <cfRule type="containsText" dxfId="2796" priority="2889" operator="containsText" text="ACEPTABLE">
      <formula>NOT(ISERROR(SEARCH("ACEPTABLE",U98)))</formula>
    </cfRule>
    <cfRule type="containsText" dxfId="2795" priority="2890" operator="containsText" text="MEJORABLE">
      <formula>NOT(ISERROR(SEARCH("MEJORABLE",U98)))</formula>
    </cfRule>
  </conditionalFormatting>
  <conditionalFormatting sqref="U99">
    <cfRule type="containsText" dxfId="2786" priority="2872" operator="containsText" text="ACEPTABLE CON CONTROL ESPECIFICO">
      <formula>NOT(ISERROR(SEARCH("ACEPTABLE CON CONTROL ESPECIFICO",U99)))</formula>
    </cfRule>
  </conditionalFormatting>
  <conditionalFormatting sqref="U99">
    <cfRule type="containsText" dxfId="2785" priority="2873" operator="containsText" text="NO ACEPTABLE">
      <formula>NOT(ISERROR(SEARCH("NO ACEPTABLE",U99)))</formula>
    </cfRule>
    <cfRule type="containsText" dxfId="2784" priority="2874" operator="containsText" text="ACEPTABLE">
      <formula>NOT(ISERROR(SEARCH("ACEPTABLE",U99)))</formula>
    </cfRule>
    <cfRule type="containsText" dxfId="2783" priority="2875" operator="containsText" text="MEJORABLE">
      <formula>NOT(ISERROR(SEARCH("MEJORABLE",U99)))</formula>
    </cfRule>
  </conditionalFormatting>
  <conditionalFormatting sqref="U100">
    <cfRule type="containsText" dxfId="2774" priority="2857" operator="containsText" text="ACEPTABLE CON CONTROL ESPECIFICO">
      <formula>NOT(ISERROR(SEARCH("ACEPTABLE CON CONTROL ESPECIFICO",U100)))</formula>
    </cfRule>
  </conditionalFormatting>
  <conditionalFormatting sqref="U100">
    <cfRule type="containsText" dxfId="2773" priority="2858" operator="containsText" text="NO ACEPTABLE">
      <formula>NOT(ISERROR(SEARCH("NO ACEPTABLE",U100)))</formula>
    </cfRule>
    <cfRule type="containsText" dxfId="2772" priority="2859" operator="containsText" text="ACEPTABLE">
      <formula>NOT(ISERROR(SEARCH("ACEPTABLE",U100)))</formula>
    </cfRule>
    <cfRule type="containsText" dxfId="2771" priority="2860" operator="containsText" text="MEJORABLE">
      <formula>NOT(ISERROR(SEARCH("MEJORABLE",U100)))</formula>
    </cfRule>
  </conditionalFormatting>
  <conditionalFormatting sqref="U101">
    <cfRule type="containsText" dxfId="2766" priority="2846" operator="containsText" text="ACEPTABLE CON CONTROL ESPECIFICO">
      <formula>NOT(ISERROR(SEARCH("ACEPTABLE CON CONTROL ESPECIFICO",U101)))</formula>
    </cfRule>
  </conditionalFormatting>
  <conditionalFormatting sqref="U101">
    <cfRule type="containsText" dxfId="2765" priority="2847" operator="containsText" text="NO ACEPTABLE">
      <formula>NOT(ISERROR(SEARCH("NO ACEPTABLE",U101)))</formula>
    </cfRule>
    <cfRule type="containsText" dxfId="2764" priority="2848" operator="containsText" text="ACEPTABLE">
      <formula>NOT(ISERROR(SEARCH("ACEPTABLE",U101)))</formula>
    </cfRule>
    <cfRule type="containsText" dxfId="2763" priority="2849" operator="containsText" text="MEJORABLE">
      <formula>NOT(ISERROR(SEARCH("MEJORABLE",U101)))</formula>
    </cfRule>
  </conditionalFormatting>
  <conditionalFormatting sqref="U105">
    <cfRule type="containsText" dxfId="2754" priority="2838" operator="containsText" text="ACEPTABLE CON CONTROL ESPECIFICO">
      <formula>NOT(ISERROR(SEARCH("ACEPTABLE CON CONTROL ESPECIFICO",U105)))</formula>
    </cfRule>
  </conditionalFormatting>
  <conditionalFormatting sqref="U105">
    <cfRule type="containsText" dxfId="2753" priority="2839" operator="containsText" text="NO ACEPTABLE">
      <formula>NOT(ISERROR(SEARCH("NO ACEPTABLE",U105)))</formula>
    </cfRule>
    <cfRule type="containsText" dxfId="2752" priority="2840" operator="containsText" text="ACEPTABLE">
      <formula>NOT(ISERROR(SEARCH("ACEPTABLE",U105)))</formula>
    </cfRule>
    <cfRule type="containsText" dxfId="2751" priority="2841" operator="containsText" text="MEJORABLE">
      <formula>NOT(ISERROR(SEARCH("MEJORABLE",U105)))</formula>
    </cfRule>
  </conditionalFormatting>
  <conditionalFormatting sqref="U103">
    <cfRule type="containsText" dxfId="2737" priority="2811" operator="containsText" text="ACEPTABLE CON CONTROL ESPECIFICO">
      <formula>NOT(ISERROR(SEARCH("ACEPTABLE CON CONTROL ESPECIFICO",U103)))</formula>
    </cfRule>
  </conditionalFormatting>
  <conditionalFormatting sqref="U103">
    <cfRule type="containsText" dxfId="2736" priority="2812" operator="containsText" text="NO ACEPTABLE">
      <formula>NOT(ISERROR(SEARCH("NO ACEPTABLE",U103)))</formula>
    </cfRule>
    <cfRule type="containsText" dxfId="2735" priority="2813" operator="containsText" text="ACEPTABLE">
      <formula>NOT(ISERROR(SEARCH("ACEPTABLE",U103)))</formula>
    </cfRule>
    <cfRule type="containsText" dxfId="2734" priority="2814" operator="containsText" text="MEJORABLE">
      <formula>NOT(ISERROR(SEARCH("MEJORABLE",U103)))</formula>
    </cfRule>
  </conditionalFormatting>
  <conditionalFormatting sqref="U102">
    <cfRule type="containsText" dxfId="2729" priority="2803" operator="containsText" text="ACEPTABLE CON CONTROL ESPECIFICO">
      <formula>NOT(ISERROR(SEARCH("ACEPTABLE CON CONTROL ESPECIFICO",U102)))</formula>
    </cfRule>
  </conditionalFormatting>
  <conditionalFormatting sqref="U102">
    <cfRule type="containsText" dxfId="2728" priority="2804" operator="containsText" text="NO ACEPTABLE">
      <formula>NOT(ISERROR(SEARCH("NO ACEPTABLE",U102)))</formula>
    </cfRule>
    <cfRule type="containsText" dxfId="2727" priority="2805" operator="containsText" text="ACEPTABLE">
      <formula>NOT(ISERROR(SEARCH("ACEPTABLE",U102)))</formula>
    </cfRule>
    <cfRule type="containsText" dxfId="2726" priority="2806" operator="containsText" text="MEJORABLE">
      <formula>NOT(ISERROR(SEARCH("MEJORABLE",U102)))</formula>
    </cfRule>
  </conditionalFormatting>
  <conditionalFormatting sqref="U114">
    <cfRule type="containsText" dxfId="2721" priority="2687" operator="containsText" text="ACEPTABLE CON CONTROL ESPECIFICO">
      <formula>NOT(ISERROR(SEARCH("ACEPTABLE CON CONTROL ESPECIFICO",U114)))</formula>
    </cfRule>
  </conditionalFormatting>
  <conditionalFormatting sqref="U114">
    <cfRule type="containsText" dxfId="2720" priority="2688" operator="containsText" text="NO ACEPTABLE">
      <formula>NOT(ISERROR(SEARCH("NO ACEPTABLE",U114)))</formula>
    </cfRule>
    <cfRule type="containsText" dxfId="2719" priority="2689" operator="containsText" text="ACEPTABLE">
      <formula>NOT(ISERROR(SEARCH("ACEPTABLE",U114)))</formula>
    </cfRule>
    <cfRule type="containsText" dxfId="2718" priority="2690" operator="containsText" text="MEJORABLE">
      <formula>NOT(ISERROR(SEARCH("MEJORABLE",U114)))</formula>
    </cfRule>
  </conditionalFormatting>
  <conditionalFormatting sqref="U107">
    <cfRule type="containsText" dxfId="2713" priority="2788" operator="containsText" text="ACEPTABLE CON CONTROL ESPECIFICO">
      <formula>NOT(ISERROR(SEARCH("ACEPTABLE CON CONTROL ESPECIFICO",U107)))</formula>
    </cfRule>
  </conditionalFormatting>
  <conditionalFormatting sqref="U107">
    <cfRule type="containsText" dxfId="2712" priority="2789" operator="containsText" text="NO ACEPTABLE">
      <formula>NOT(ISERROR(SEARCH("NO ACEPTABLE",U107)))</formula>
    </cfRule>
    <cfRule type="containsText" dxfId="2711" priority="2790" operator="containsText" text="ACEPTABLE">
      <formula>NOT(ISERROR(SEARCH("ACEPTABLE",U107)))</formula>
    </cfRule>
    <cfRule type="containsText" dxfId="2710" priority="2791" operator="containsText" text="MEJORABLE">
      <formula>NOT(ISERROR(SEARCH("MEJORABLE",U107)))</formula>
    </cfRule>
  </conditionalFormatting>
  <conditionalFormatting sqref="U106">
    <cfRule type="containsText" dxfId="2697" priority="2773" operator="containsText" text="ACEPTABLE CON CONTROL ESPECIFICO">
      <formula>NOT(ISERROR(SEARCH("ACEPTABLE CON CONTROL ESPECIFICO",U106)))</formula>
    </cfRule>
  </conditionalFormatting>
  <conditionalFormatting sqref="U106">
    <cfRule type="containsText" dxfId="2696" priority="2774" operator="containsText" text="NO ACEPTABLE">
      <formula>NOT(ISERROR(SEARCH("NO ACEPTABLE",U106)))</formula>
    </cfRule>
    <cfRule type="containsText" dxfId="2695" priority="2775" operator="containsText" text="ACEPTABLE">
      <formula>NOT(ISERROR(SEARCH("ACEPTABLE",U106)))</formula>
    </cfRule>
    <cfRule type="containsText" dxfId="2694" priority="2776" operator="containsText" text="MEJORABLE">
      <formula>NOT(ISERROR(SEARCH("MEJORABLE",U106)))</formula>
    </cfRule>
  </conditionalFormatting>
  <conditionalFormatting sqref="U108">
    <cfRule type="containsText" dxfId="2689" priority="2758" operator="containsText" text="ACEPTABLE CON CONTROL ESPECIFICO">
      <formula>NOT(ISERROR(SEARCH("ACEPTABLE CON CONTROL ESPECIFICO",U108)))</formula>
    </cfRule>
  </conditionalFormatting>
  <conditionalFormatting sqref="U108">
    <cfRule type="containsText" dxfId="2688" priority="2759" operator="containsText" text="NO ACEPTABLE">
      <formula>NOT(ISERROR(SEARCH("NO ACEPTABLE",U108)))</formula>
    </cfRule>
    <cfRule type="containsText" dxfId="2687" priority="2760" operator="containsText" text="ACEPTABLE">
      <formula>NOT(ISERROR(SEARCH("ACEPTABLE",U108)))</formula>
    </cfRule>
    <cfRule type="containsText" dxfId="2686" priority="2761" operator="containsText" text="MEJORABLE">
      <formula>NOT(ISERROR(SEARCH("MEJORABLE",U108)))</formula>
    </cfRule>
  </conditionalFormatting>
  <conditionalFormatting sqref="U110">
    <cfRule type="containsText" dxfId="2677" priority="2743" operator="containsText" text="ACEPTABLE CON CONTROL ESPECIFICO">
      <formula>NOT(ISERROR(SEARCH("ACEPTABLE CON CONTROL ESPECIFICO",U110)))</formula>
    </cfRule>
  </conditionalFormatting>
  <conditionalFormatting sqref="U110">
    <cfRule type="containsText" dxfId="2676" priority="2744" operator="containsText" text="NO ACEPTABLE">
      <formula>NOT(ISERROR(SEARCH("NO ACEPTABLE",U110)))</formula>
    </cfRule>
    <cfRule type="containsText" dxfId="2675" priority="2745" operator="containsText" text="ACEPTABLE">
      <formula>NOT(ISERROR(SEARCH("ACEPTABLE",U110)))</formula>
    </cfRule>
    <cfRule type="containsText" dxfId="2674" priority="2746" operator="containsText" text="MEJORABLE">
      <formula>NOT(ISERROR(SEARCH("MEJORABLE",U110)))</formula>
    </cfRule>
  </conditionalFormatting>
  <conditionalFormatting sqref="U111">
    <cfRule type="containsText" dxfId="2669" priority="2728" operator="containsText" text="ACEPTABLE CON CONTROL ESPECIFICO">
      <formula>NOT(ISERROR(SEARCH("ACEPTABLE CON CONTROL ESPECIFICO",U111)))</formula>
    </cfRule>
  </conditionalFormatting>
  <conditionalFormatting sqref="U111">
    <cfRule type="containsText" dxfId="2668" priority="2729" operator="containsText" text="NO ACEPTABLE">
      <formula>NOT(ISERROR(SEARCH("NO ACEPTABLE",U111)))</formula>
    </cfRule>
    <cfRule type="containsText" dxfId="2667" priority="2730" operator="containsText" text="ACEPTABLE">
      <formula>NOT(ISERROR(SEARCH("ACEPTABLE",U111)))</formula>
    </cfRule>
    <cfRule type="containsText" dxfId="2666" priority="2731" operator="containsText" text="MEJORABLE">
      <formula>NOT(ISERROR(SEARCH("MEJORABLE",U111)))</formula>
    </cfRule>
  </conditionalFormatting>
  <conditionalFormatting sqref="U113">
    <cfRule type="containsText" dxfId="2657" priority="2698" operator="containsText" text="ACEPTABLE CON CONTROL ESPECIFICO">
      <formula>NOT(ISERROR(SEARCH("ACEPTABLE CON CONTROL ESPECIFICO",U113)))</formula>
    </cfRule>
  </conditionalFormatting>
  <conditionalFormatting sqref="U113">
    <cfRule type="containsText" dxfId="2656" priority="2699" operator="containsText" text="NO ACEPTABLE">
      <formula>NOT(ISERROR(SEARCH("NO ACEPTABLE",U113)))</formula>
    </cfRule>
    <cfRule type="containsText" dxfId="2655" priority="2700" operator="containsText" text="ACEPTABLE">
      <formula>NOT(ISERROR(SEARCH("ACEPTABLE",U113)))</formula>
    </cfRule>
    <cfRule type="containsText" dxfId="2654" priority="2701" operator="containsText" text="MEJORABLE">
      <formula>NOT(ISERROR(SEARCH("MEJORABLE",U113)))</formula>
    </cfRule>
  </conditionalFormatting>
  <conditionalFormatting sqref="U115">
    <cfRule type="containsText" dxfId="2645" priority="2679" operator="containsText" text="ACEPTABLE CON CONTROL ESPECIFICO">
      <formula>NOT(ISERROR(SEARCH("ACEPTABLE CON CONTROL ESPECIFICO",U115)))</formula>
    </cfRule>
  </conditionalFormatting>
  <conditionalFormatting sqref="U115">
    <cfRule type="containsText" dxfId="2644" priority="2680" operator="containsText" text="NO ACEPTABLE">
      <formula>NOT(ISERROR(SEARCH("NO ACEPTABLE",U115)))</formula>
    </cfRule>
    <cfRule type="containsText" dxfId="2643" priority="2681" operator="containsText" text="ACEPTABLE">
      <formula>NOT(ISERROR(SEARCH("ACEPTABLE",U115)))</formula>
    </cfRule>
    <cfRule type="containsText" dxfId="2642" priority="2682" operator="containsText" text="MEJORABLE">
      <formula>NOT(ISERROR(SEARCH("MEJORABLE",U115)))</formula>
    </cfRule>
  </conditionalFormatting>
  <conditionalFormatting sqref="U116">
    <cfRule type="containsText" dxfId="2629" priority="2653" operator="containsText" text="ACEPTABLE CON CONTROL ESPECIFICO">
      <formula>NOT(ISERROR(SEARCH("ACEPTABLE CON CONTROL ESPECIFICO",U116)))</formula>
    </cfRule>
  </conditionalFormatting>
  <conditionalFormatting sqref="U116">
    <cfRule type="containsText" dxfId="2628" priority="2654" operator="containsText" text="NO ACEPTABLE">
      <formula>NOT(ISERROR(SEARCH("NO ACEPTABLE",U116)))</formula>
    </cfRule>
    <cfRule type="containsText" dxfId="2627" priority="2655" operator="containsText" text="ACEPTABLE">
      <formula>NOT(ISERROR(SEARCH("ACEPTABLE",U116)))</formula>
    </cfRule>
    <cfRule type="containsText" dxfId="2626" priority="2656" operator="containsText" text="MEJORABLE">
      <formula>NOT(ISERROR(SEARCH("MEJORABLE",U116)))</formula>
    </cfRule>
  </conditionalFormatting>
  <conditionalFormatting sqref="U118">
    <cfRule type="containsText" dxfId="2617" priority="2642" operator="containsText" text="ACEPTABLE CON CONTROL ESPECIFICO">
      <formula>NOT(ISERROR(SEARCH("ACEPTABLE CON CONTROL ESPECIFICO",U118)))</formula>
    </cfRule>
  </conditionalFormatting>
  <conditionalFormatting sqref="U118">
    <cfRule type="containsText" dxfId="2616" priority="2643" operator="containsText" text="NO ACEPTABLE">
      <formula>NOT(ISERROR(SEARCH("NO ACEPTABLE",U118)))</formula>
    </cfRule>
    <cfRule type="containsText" dxfId="2615" priority="2644" operator="containsText" text="ACEPTABLE">
      <formula>NOT(ISERROR(SEARCH("ACEPTABLE",U118)))</formula>
    </cfRule>
    <cfRule type="containsText" dxfId="2614" priority="2645" operator="containsText" text="MEJORABLE">
      <formula>NOT(ISERROR(SEARCH("MEJORABLE",U118)))</formula>
    </cfRule>
  </conditionalFormatting>
  <conditionalFormatting sqref="U119">
    <cfRule type="containsText" dxfId="2609" priority="2634" operator="containsText" text="ACEPTABLE CON CONTROL ESPECIFICO">
      <formula>NOT(ISERROR(SEARCH("ACEPTABLE CON CONTROL ESPECIFICO",U119)))</formula>
    </cfRule>
  </conditionalFormatting>
  <conditionalFormatting sqref="U119">
    <cfRule type="containsText" dxfId="2608" priority="2635" operator="containsText" text="NO ACEPTABLE">
      <formula>NOT(ISERROR(SEARCH("NO ACEPTABLE",U119)))</formula>
    </cfRule>
    <cfRule type="containsText" dxfId="2607" priority="2636" operator="containsText" text="ACEPTABLE">
      <formula>NOT(ISERROR(SEARCH("ACEPTABLE",U119)))</formula>
    </cfRule>
    <cfRule type="containsText" dxfId="2606" priority="2637" operator="containsText" text="MEJORABLE">
      <formula>NOT(ISERROR(SEARCH("MEJORABLE",U119)))</formula>
    </cfRule>
  </conditionalFormatting>
  <conditionalFormatting sqref="U134">
    <cfRule type="containsText" dxfId="2585" priority="2396" operator="containsText" text="ACEPTABLE CON CONTROL ESPECIFICO">
      <formula>NOT(ISERROR(SEARCH("ACEPTABLE CON CONTROL ESPECIFICO",U134)))</formula>
    </cfRule>
  </conditionalFormatting>
  <conditionalFormatting sqref="U134">
    <cfRule type="containsText" dxfId="2584" priority="2397" operator="containsText" text="NO ACEPTABLE">
      <formula>NOT(ISERROR(SEARCH("NO ACEPTABLE",U134)))</formula>
    </cfRule>
    <cfRule type="containsText" dxfId="2583" priority="2398" operator="containsText" text="ACEPTABLE">
      <formula>NOT(ISERROR(SEARCH("ACEPTABLE",U134)))</formula>
    </cfRule>
    <cfRule type="containsText" dxfId="2582" priority="2399" operator="containsText" text="MEJORABLE">
      <formula>NOT(ISERROR(SEARCH("MEJORABLE",U134)))</formula>
    </cfRule>
  </conditionalFormatting>
  <conditionalFormatting sqref="U120">
    <cfRule type="containsText" dxfId="2573" priority="2608" operator="containsText" text="ACEPTABLE CON CONTROL ESPECIFICO">
      <formula>NOT(ISERROR(SEARCH("ACEPTABLE CON CONTROL ESPECIFICO",U120)))</formula>
    </cfRule>
  </conditionalFormatting>
  <conditionalFormatting sqref="U120">
    <cfRule type="containsText" dxfId="2572" priority="2609" operator="containsText" text="NO ACEPTABLE">
      <formula>NOT(ISERROR(SEARCH("NO ACEPTABLE",U120)))</formula>
    </cfRule>
    <cfRule type="containsText" dxfId="2571" priority="2610" operator="containsText" text="ACEPTABLE">
      <formula>NOT(ISERROR(SEARCH("ACEPTABLE",U120)))</formula>
    </cfRule>
    <cfRule type="containsText" dxfId="2570" priority="2611" operator="containsText" text="MEJORABLE">
      <formula>NOT(ISERROR(SEARCH("MEJORABLE",U120)))</formula>
    </cfRule>
  </conditionalFormatting>
  <conditionalFormatting sqref="U121">
    <cfRule type="containsText" dxfId="2561" priority="2593" operator="containsText" text="ACEPTABLE CON CONTROL ESPECIFICO">
      <formula>NOT(ISERROR(SEARCH("ACEPTABLE CON CONTROL ESPECIFICO",U121)))</formula>
    </cfRule>
  </conditionalFormatting>
  <conditionalFormatting sqref="U121">
    <cfRule type="containsText" dxfId="2560" priority="2594" operator="containsText" text="NO ACEPTABLE">
      <formula>NOT(ISERROR(SEARCH("NO ACEPTABLE",U121)))</formula>
    </cfRule>
    <cfRule type="containsText" dxfId="2559" priority="2595" operator="containsText" text="ACEPTABLE">
      <formula>NOT(ISERROR(SEARCH("ACEPTABLE",U121)))</formula>
    </cfRule>
    <cfRule type="containsText" dxfId="2558" priority="2596" operator="containsText" text="MEJORABLE">
      <formula>NOT(ISERROR(SEARCH("MEJORABLE",U121)))</formula>
    </cfRule>
  </conditionalFormatting>
  <conditionalFormatting sqref="U122">
    <cfRule type="containsText" dxfId="2549" priority="2578" operator="containsText" text="ACEPTABLE CON CONTROL ESPECIFICO">
      <formula>NOT(ISERROR(SEARCH("ACEPTABLE CON CONTROL ESPECIFICO",U122)))</formula>
    </cfRule>
  </conditionalFormatting>
  <conditionalFormatting sqref="U122">
    <cfRule type="containsText" dxfId="2548" priority="2579" operator="containsText" text="NO ACEPTABLE">
      <formula>NOT(ISERROR(SEARCH("NO ACEPTABLE",U122)))</formula>
    </cfRule>
    <cfRule type="containsText" dxfId="2547" priority="2580" operator="containsText" text="ACEPTABLE">
      <formula>NOT(ISERROR(SEARCH("ACEPTABLE",U122)))</formula>
    </cfRule>
    <cfRule type="containsText" dxfId="2546" priority="2581" operator="containsText" text="MEJORABLE">
      <formula>NOT(ISERROR(SEARCH("MEJORABLE",U122)))</formula>
    </cfRule>
  </conditionalFormatting>
  <conditionalFormatting sqref="U123">
    <cfRule type="containsText" dxfId="2537" priority="2563" operator="containsText" text="ACEPTABLE CON CONTROL ESPECIFICO">
      <formula>NOT(ISERROR(SEARCH("ACEPTABLE CON CONTROL ESPECIFICO",U123)))</formula>
    </cfRule>
  </conditionalFormatting>
  <conditionalFormatting sqref="U123">
    <cfRule type="containsText" dxfId="2536" priority="2564" operator="containsText" text="NO ACEPTABLE">
      <formula>NOT(ISERROR(SEARCH("NO ACEPTABLE",U123)))</formula>
    </cfRule>
    <cfRule type="containsText" dxfId="2535" priority="2565" operator="containsText" text="ACEPTABLE">
      <formula>NOT(ISERROR(SEARCH("ACEPTABLE",U123)))</formula>
    </cfRule>
    <cfRule type="containsText" dxfId="2534" priority="2566" operator="containsText" text="MEJORABLE">
      <formula>NOT(ISERROR(SEARCH("MEJORABLE",U123)))</formula>
    </cfRule>
  </conditionalFormatting>
  <conditionalFormatting sqref="U124">
    <cfRule type="containsText" dxfId="2525" priority="2548" operator="containsText" text="ACEPTABLE CON CONTROL ESPECIFICO">
      <formula>NOT(ISERROR(SEARCH("ACEPTABLE CON CONTROL ESPECIFICO",U124)))</formula>
    </cfRule>
  </conditionalFormatting>
  <conditionalFormatting sqref="U124">
    <cfRule type="containsText" dxfId="2524" priority="2549" operator="containsText" text="NO ACEPTABLE">
      <formula>NOT(ISERROR(SEARCH("NO ACEPTABLE",U124)))</formula>
    </cfRule>
    <cfRule type="containsText" dxfId="2523" priority="2550" operator="containsText" text="ACEPTABLE">
      <formula>NOT(ISERROR(SEARCH("ACEPTABLE",U124)))</formula>
    </cfRule>
    <cfRule type="containsText" dxfId="2522" priority="2551" operator="containsText" text="MEJORABLE">
      <formula>NOT(ISERROR(SEARCH("MEJORABLE",U124)))</formula>
    </cfRule>
  </conditionalFormatting>
  <conditionalFormatting sqref="U125">
    <cfRule type="containsText" dxfId="2521" priority="2537" operator="containsText" text="ACEPTABLE CON CONTROL ESPECIFICO">
      <formula>NOT(ISERROR(SEARCH("ACEPTABLE CON CONTROL ESPECIFICO",U125)))</formula>
    </cfRule>
  </conditionalFormatting>
  <conditionalFormatting sqref="U125">
    <cfRule type="containsText" dxfId="2520" priority="2538" operator="containsText" text="NO ACEPTABLE">
      <formula>NOT(ISERROR(SEARCH("NO ACEPTABLE",U125)))</formula>
    </cfRule>
    <cfRule type="containsText" dxfId="2519" priority="2539" operator="containsText" text="ACEPTABLE">
      <formula>NOT(ISERROR(SEARCH("ACEPTABLE",U125)))</formula>
    </cfRule>
    <cfRule type="containsText" dxfId="2518" priority="2540" operator="containsText" text="MEJORABLE">
      <formula>NOT(ISERROR(SEARCH("MEJORABLE",U125)))</formula>
    </cfRule>
  </conditionalFormatting>
  <conditionalFormatting sqref="U127">
    <cfRule type="containsText" dxfId="2504" priority="2517" operator="containsText" text="ACEPTABLE CON CONTROL ESPECIFICO">
      <formula>NOT(ISERROR(SEARCH("ACEPTABLE CON CONTROL ESPECIFICO",U127)))</formula>
    </cfRule>
  </conditionalFormatting>
  <conditionalFormatting sqref="U127">
    <cfRule type="containsText" dxfId="2503" priority="2518" operator="containsText" text="NO ACEPTABLE">
      <formula>NOT(ISERROR(SEARCH("NO ACEPTABLE",U127)))</formula>
    </cfRule>
    <cfRule type="containsText" dxfId="2502" priority="2519" operator="containsText" text="ACEPTABLE">
      <formula>NOT(ISERROR(SEARCH("ACEPTABLE",U127)))</formula>
    </cfRule>
    <cfRule type="containsText" dxfId="2501" priority="2520" operator="containsText" text="MEJORABLE">
      <formula>NOT(ISERROR(SEARCH("MEJORABLE",U127)))</formula>
    </cfRule>
  </conditionalFormatting>
  <conditionalFormatting sqref="U128">
    <cfRule type="containsText" dxfId="2492" priority="2502" operator="containsText" text="ACEPTABLE CON CONTROL ESPECIFICO">
      <formula>NOT(ISERROR(SEARCH("ACEPTABLE CON CONTROL ESPECIFICO",U128)))</formula>
    </cfRule>
  </conditionalFormatting>
  <conditionalFormatting sqref="U128">
    <cfRule type="containsText" dxfId="2491" priority="2503" operator="containsText" text="NO ACEPTABLE">
      <formula>NOT(ISERROR(SEARCH("NO ACEPTABLE",U128)))</formula>
    </cfRule>
    <cfRule type="containsText" dxfId="2490" priority="2504" operator="containsText" text="ACEPTABLE">
      <formula>NOT(ISERROR(SEARCH("ACEPTABLE",U128)))</formula>
    </cfRule>
    <cfRule type="containsText" dxfId="2489" priority="2505" operator="containsText" text="MEJORABLE">
      <formula>NOT(ISERROR(SEARCH("MEJORABLE",U128)))</formula>
    </cfRule>
  </conditionalFormatting>
  <conditionalFormatting sqref="U129">
    <cfRule type="containsText" dxfId="2480" priority="2487" operator="containsText" text="ACEPTABLE CON CONTROL ESPECIFICO">
      <formula>NOT(ISERROR(SEARCH("ACEPTABLE CON CONTROL ESPECIFICO",U129)))</formula>
    </cfRule>
  </conditionalFormatting>
  <conditionalFormatting sqref="U129">
    <cfRule type="containsText" dxfId="2479" priority="2488" operator="containsText" text="NO ACEPTABLE">
      <formula>NOT(ISERROR(SEARCH("NO ACEPTABLE",U129)))</formula>
    </cfRule>
    <cfRule type="containsText" dxfId="2478" priority="2489" operator="containsText" text="ACEPTABLE">
      <formula>NOT(ISERROR(SEARCH("ACEPTABLE",U129)))</formula>
    </cfRule>
    <cfRule type="containsText" dxfId="2477" priority="2490" operator="containsText" text="MEJORABLE">
      <formula>NOT(ISERROR(SEARCH("MEJORABLE",U129)))</formula>
    </cfRule>
  </conditionalFormatting>
  <conditionalFormatting sqref="U130">
    <cfRule type="containsText" dxfId="2468" priority="2472" operator="containsText" text="ACEPTABLE CON CONTROL ESPECIFICO">
      <formula>NOT(ISERROR(SEARCH("ACEPTABLE CON CONTROL ESPECIFICO",U130)))</formula>
    </cfRule>
  </conditionalFormatting>
  <conditionalFormatting sqref="U130">
    <cfRule type="containsText" dxfId="2467" priority="2473" operator="containsText" text="NO ACEPTABLE">
      <formula>NOT(ISERROR(SEARCH("NO ACEPTABLE",U130)))</formula>
    </cfRule>
    <cfRule type="containsText" dxfId="2466" priority="2474" operator="containsText" text="ACEPTABLE">
      <formula>NOT(ISERROR(SEARCH("ACEPTABLE",U130)))</formula>
    </cfRule>
    <cfRule type="containsText" dxfId="2465" priority="2475" operator="containsText" text="MEJORABLE">
      <formula>NOT(ISERROR(SEARCH("MEJORABLE",U130)))</formula>
    </cfRule>
  </conditionalFormatting>
  <conditionalFormatting sqref="U117">
    <cfRule type="containsText" dxfId="2456" priority="2457" operator="containsText" text="ACEPTABLE CON CONTROL ESPECIFICO">
      <formula>NOT(ISERROR(SEARCH("ACEPTABLE CON CONTROL ESPECIFICO",U117)))</formula>
    </cfRule>
  </conditionalFormatting>
  <conditionalFormatting sqref="U117">
    <cfRule type="containsText" dxfId="2455" priority="2458" operator="containsText" text="NO ACEPTABLE">
      <formula>NOT(ISERROR(SEARCH("NO ACEPTABLE",U117)))</formula>
    </cfRule>
    <cfRule type="containsText" dxfId="2454" priority="2459" operator="containsText" text="ACEPTABLE">
      <formula>NOT(ISERROR(SEARCH("ACEPTABLE",U117)))</formula>
    </cfRule>
    <cfRule type="containsText" dxfId="2453" priority="2460" operator="containsText" text="MEJORABLE">
      <formula>NOT(ISERROR(SEARCH("MEJORABLE",U117)))</formula>
    </cfRule>
  </conditionalFormatting>
  <conditionalFormatting sqref="U131">
    <cfRule type="containsText" dxfId="2444" priority="2442" operator="containsText" text="ACEPTABLE CON CONTROL ESPECIFICO">
      <formula>NOT(ISERROR(SEARCH("ACEPTABLE CON CONTROL ESPECIFICO",U131)))</formula>
    </cfRule>
  </conditionalFormatting>
  <conditionalFormatting sqref="U131">
    <cfRule type="containsText" dxfId="2443" priority="2443" operator="containsText" text="NO ACEPTABLE">
      <formula>NOT(ISERROR(SEARCH("NO ACEPTABLE",U131)))</formula>
    </cfRule>
    <cfRule type="containsText" dxfId="2442" priority="2444" operator="containsText" text="ACEPTABLE">
      <formula>NOT(ISERROR(SEARCH("ACEPTABLE",U131)))</formula>
    </cfRule>
    <cfRule type="containsText" dxfId="2441" priority="2445" operator="containsText" text="MEJORABLE">
      <formula>NOT(ISERROR(SEARCH("MEJORABLE",U131)))</formula>
    </cfRule>
  </conditionalFormatting>
  <conditionalFormatting sqref="U132">
    <cfRule type="containsText" dxfId="2436" priority="2431" operator="containsText" text="ACEPTABLE CON CONTROL ESPECIFICO">
      <formula>NOT(ISERROR(SEARCH("ACEPTABLE CON CONTROL ESPECIFICO",U132)))</formula>
    </cfRule>
  </conditionalFormatting>
  <conditionalFormatting sqref="U132">
    <cfRule type="containsText" dxfId="2435" priority="2432" operator="containsText" text="NO ACEPTABLE">
      <formula>NOT(ISERROR(SEARCH("NO ACEPTABLE",U132)))</formula>
    </cfRule>
    <cfRule type="containsText" dxfId="2434" priority="2433" operator="containsText" text="ACEPTABLE">
      <formula>NOT(ISERROR(SEARCH("ACEPTABLE",U132)))</formula>
    </cfRule>
    <cfRule type="containsText" dxfId="2433" priority="2434" operator="containsText" text="MEJORABLE">
      <formula>NOT(ISERROR(SEARCH("MEJORABLE",U132)))</formula>
    </cfRule>
  </conditionalFormatting>
  <conditionalFormatting sqref="U133">
    <cfRule type="containsText" dxfId="2424" priority="2416" operator="containsText" text="ACEPTABLE CON CONTROL ESPECIFICO">
      <formula>NOT(ISERROR(SEARCH("ACEPTABLE CON CONTROL ESPECIFICO",U133)))</formula>
    </cfRule>
  </conditionalFormatting>
  <conditionalFormatting sqref="U133">
    <cfRule type="containsText" dxfId="2423" priority="2417" operator="containsText" text="NO ACEPTABLE">
      <formula>NOT(ISERROR(SEARCH("NO ACEPTABLE",U133)))</formula>
    </cfRule>
    <cfRule type="containsText" dxfId="2422" priority="2418" operator="containsText" text="ACEPTABLE">
      <formula>NOT(ISERROR(SEARCH("ACEPTABLE",U133)))</formula>
    </cfRule>
    <cfRule type="containsText" dxfId="2421" priority="2419" operator="containsText" text="MEJORABLE">
      <formula>NOT(ISERROR(SEARCH("MEJORABLE",U133)))</formula>
    </cfRule>
  </conditionalFormatting>
  <conditionalFormatting sqref="U135">
    <cfRule type="containsText" dxfId="2407" priority="2381" operator="containsText" text="ACEPTABLE CON CONTROL ESPECIFICO">
      <formula>NOT(ISERROR(SEARCH("ACEPTABLE CON CONTROL ESPECIFICO",U135)))</formula>
    </cfRule>
  </conditionalFormatting>
  <conditionalFormatting sqref="U135">
    <cfRule type="containsText" dxfId="2406" priority="2382" operator="containsText" text="NO ACEPTABLE">
      <formula>NOT(ISERROR(SEARCH("NO ACEPTABLE",U135)))</formula>
    </cfRule>
    <cfRule type="containsText" dxfId="2405" priority="2383" operator="containsText" text="ACEPTABLE">
      <formula>NOT(ISERROR(SEARCH("ACEPTABLE",U135)))</formula>
    </cfRule>
    <cfRule type="containsText" dxfId="2404" priority="2384" operator="containsText" text="MEJORABLE">
      <formula>NOT(ISERROR(SEARCH("MEJORABLE",U135)))</formula>
    </cfRule>
  </conditionalFormatting>
  <conditionalFormatting sqref="U136">
    <cfRule type="containsText" dxfId="2395" priority="2366" operator="containsText" text="ACEPTABLE CON CONTROL ESPECIFICO">
      <formula>NOT(ISERROR(SEARCH("ACEPTABLE CON CONTROL ESPECIFICO",U136)))</formula>
    </cfRule>
  </conditionalFormatting>
  <conditionalFormatting sqref="U136">
    <cfRule type="containsText" dxfId="2394" priority="2367" operator="containsText" text="NO ACEPTABLE">
      <formula>NOT(ISERROR(SEARCH("NO ACEPTABLE",U136)))</formula>
    </cfRule>
    <cfRule type="containsText" dxfId="2393" priority="2368" operator="containsText" text="ACEPTABLE">
      <formula>NOT(ISERROR(SEARCH("ACEPTABLE",U136)))</formula>
    </cfRule>
    <cfRule type="containsText" dxfId="2392" priority="2369" operator="containsText" text="MEJORABLE">
      <formula>NOT(ISERROR(SEARCH("MEJORABLE",U136)))</formula>
    </cfRule>
  </conditionalFormatting>
  <conditionalFormatting sqref="U137">
    <cfRule type="containsText" dxfId="2387" priority="2355" operator="containsText" text="ACEPTABLE CON CONTROL ESPECIFICO">
      <formula>NOT(ISERROR(SEARCH("ACEPTABLE CON CONTROL ESPECIFICO",U137)))</formula>
    </cfRule>
  </conditionalFormatting>
  <conditionalFormatting sqref="U137">
    <cfRule type="containsText" dxfId="2386" priority="2356" operator="containsText" text="NO ACEPTABLE">
      <formula>NOT(ISERROR(SEARCH("NO ACEPTABLE",U137)))</formula>
    </cfRule>
    <cfRule type="containsText" dxfId="2385" priority="2357" operator="containsText" text="ACEPTABLE">
      <formula>NOT(ISERROR(SEARCH("ACEPTABLE",U137)))</formula>
    </cfRule>
    <cfRule type="containsText" dxfId="2384" priority="2358" operator="containsText" text="MEJORABLE">
      <formula>NOT(ISERROR(SEARCH("MEJORABLE",U137)))</formula>
    </cfRule>
  </conditionalFormatting>
  <conditionalFormatting sqref="U138">
    <cfRule type="containsText" dxfId="2379" priority="2347" operator="containsText" text="ACEPTABLE CON CONTROL ESPECIFICO">
      <formula>NOT(ISERROR(SEARCH("ACEPTABLE CON CONTROL ESPECIFICO",U138)))</formula>
    </cfRule>
  </conditionalFormatting>
  <conditionalFormatting sqref="U138">
    <cfRule type="containsText" dxfId="2378" priority="2348" operator="containsText" text="NO ACEPTABLE">
      <formula>NOT(ISERROR(SEARCH("NO ACEPTABLE",U138)))</formula>
    </cfRule>
    <cfRule type="containsText" dxfId="2377" priority="2349" operator="containsText" text="ACEPTABLE">
      <formula>NOT(ISERROR(SEARCH("ACEPTABLE",U138)))</formula>
    </cfRule>
    <cfRule type="containsText" dxfId="2376" priority="2350" operator="containsText" text="MEJORABLE">
      <formula>NOT(ISERROR(SEARCH("MEJORABLE",U138)))</formula>
    </cfRule>
  </conditionalFormatting>
  <conditionalFormatting sqref="U139">
    <cfRule type="containsText" dxfId="2367" priority="2332" operator="containsText" text="ACEPTABLE CON CONTROL ESPECIFICO">
      <formula>NOT(ISERROR(SEARCH("ACEPTABLE CON CONTROL ESPECIFICO",U139)))</formula>
    </cfRule>
  </conditionalFormatting>
  <conditionalFormatting sqref="U139">
    <cfRule type="containsText" dxfId="2366" priority="2333" operator="containsText" text="NO ACEPTABLE">
      <formula>NOT(ISERROR(SEARCH("NO ACEPTABLE",U139)))</formula>
    </cfRule>
    <cfRule type="containsText" dxfId="2365" priority="2334" operator="containsText" text="ACEPTABLE">
      <formula>NOT(ISERROR(SEARCH("ACEPTABLE",U139)))</formula>
    </cfRule>
    <cfRule type="containsText" dxfId="2364" priority="2335" operator="containsText" text="MEJORABLE">
      <formula>NOT(ISERROR(SEARCH("MEJORABLE",U139)))</formula>
    </cfRule>
  </conditionalFormatting>
  <conditionalFormatting sqref="U140">
    <cfRule type="containsText" dxfId="2359" priority="2321" operator="containsText" text="ACEPTABLE CON CONTROL ESPECIFICO">
      <formula>NOT(ISERROR(SEARCH("ACEPTABLE CON CONTROL ESPECIFICO",U140)))</formula>
    </cfRule>
  </conditionalFormatting>
  <conditionalFormatting sqref="U140">
    <cfRule type="containsText" dxfId="2358" priority="2322" operator="containsText" text="NO ACEPTABLE">
      <formula>NOT(ISERROR(SEARCH("NO ACEPTABLE",U140)))</formula>
    </cfRule>
    <cfRule type="containsText" dxfId="2357" priority="2323" operator="containsText" text="ACEPTABLE">
      <formula>NOT(ISERROR(SEARCH("ACEPTABLE",U140)))</formula>
    </cfRule>
    <cfRule type="containsText" dxfId="2356" priority="2324" operator="containsText" text="MEJORABLE">
      <formula>NOT(ISERROR(SEARCH("MEJORABLE",U140)))</formula>
    </cfRule>
  </conditionalFormatting>
  <conditionalFormatting sqref="U142">
    <cfRule type="containsText" dxfId="2343" priority="2302" operator="containsText" text="ACEPTABLE CON CONTROL ESPECIFICO">
      <formula>NOT(ISERROR(SEARCH("ACEPTABLE CON CONTROL ESPECIFICO",U142)))</formula>
    </cfRule>
  </conditionalFormatting>
  <conditionalFormatting sqref="U142">
    <cfRule type="containsText" dxfId="2342" priority="2303" operator="containsText" text="NO ACEPTABLE">
      <formula>NOT(ISERROR(SEARCH("NO ACEPTABLE",U142)))</formula>
    </cfRule>
    <cfRule type="containsText" dxfId="2341" priority="2304" operator="containsText" text="ACEPTABLE">
      <formula>NOT(ISERROR(SEARCH("ACEPTABLE",U142)))</formula>
    </cfRule>
    <cfRule type="containsText" dxfId="2340" priority="2305" operator="containsText" text="MEJORABLE">
      <formula>NOT(ISERROR(SEARCH("MEJORABLE",U142)))</formula>
    </cfRule>
  </conditionalFormatting>
  <conditionalFormatting sqref="U143">
    <cfRule type="containsText" dxfId="2331" priority="2287" operator="containsText" text="ACEPTABLE CON CONTROL ESPECIFICO">
      <formula>NOT(ISERROR(SEARCH("ACEPTABLE CON CONTROL ESPECIFICO",U143)))</formula>
    </cfRule>
  </conditionalFormatting>
  <conditionalFormatting sqref="U143">
    <cfRule type="containsText" dxfId="2330" priority="2288" operator="containsText" text="NO ACEPTABLE">
      <formula>NOT(ISERROR(SEARCH("NO ACEPTABLE",U143)))</formula>
    </cfRule>
    <cfRule type="containsText" dxfId="2329" priority="2289" operator="containsText" text="ACEPTABLE">
      <formula>NOT(ISERROR(SEARCH("ACEPTABLE",U143)))</formula>
    </cfRule>
    <cfRule type="containsText" dxfId="2328" priority="2290" operator="containsText" text="MEJORABLE">
      <formula>NOT(ISERROR(SEARCH("MEJORABLE",U143)))</formula>
    </cfRule>
  </conditionalFormatting>
  <conditionalFormatting sqref="U144">
    <cfRule type="containsText" dxfId="2315" priority="2265" operator="containsText" text="ACEPTABLE CON CONTROL ESPECIFICO">
      <formula>NOT(ISERROR(SEARCH("ACEPTABLE CON CONTROL ESPECIFICO",U144)))</formula>
    </cfRule>
  </conditionalFormatting>
  <conditionalFormatting sqref="U144">
    <cfRule type="containsText" dxfId="2314" priority="2266" operator="containsText" text="NO ACEPTABLE">
      <formula>NOT(ISERROR(SEARCH("NO ACEPTABLE",U144)))</formula>
    </cfRule>
    <cfRule type="containsText" dxfId="2313" priority="2267" operator="containsText" text="ACEPTABLE">
      <formula>NOT(ISERROR(SEARCH("ACEPTABLE",U144)))</formula>
    </cfRule>
    <cfRule type="containsText" dxfId="2312" priority="2268" operator="containsText" text="MEJORABLE">
      <formula>NOT(ISERROR(SEARCH("MEJORABLE",U144)))</formula>
    </cfRule>
  </conditionalFormatting>
  <conditionalFormatting sqref="U146">
    <cfRule type="containsText" dxfId="2291" priority="2235" operator="containsText" text="ACEPTABLE CON CONTROL ESPECIFICO">
      <formula>NOT(ISERROR(SEARCH("ACEPTABLE CON CONTROL ESPECIFICO",U146)))</formula>
    </cfRule>
  </conditionalFormatting>
  <conditionalFormatting sqref="U146">
    <cfRule type="containsText" dxfId="2290" priority="2236" operator="containsText" text="NO ACEPTABLE">
      <formula>NOT(ISERROR(SEARCH("NO ACEPTABLE",U146)))</formula>
    </cfRule>
    <cfRule type="containsText" dxfId="2289" priority="2237" operator="containsText" text="ACEPTABLE">
      <formula>NOT(ISERROR(SEARCH("ACEPTABLE",U146)))</formula>
    </cfRule>
    <cfRule type="containsText" dxfId="2288" priority="2238" operator="containsText" text="MEJORABLE">
      <formula>NOT(ISERROR(SEARCH("MEJORABLE",U146)))</formula>
    </cfRule>
  </conditionalFormatting>
  <conditionalFormatting sqref="U147">
    <cfRule type="containsText" dxfId="2279" priority="2220" operator="containsText" text="ACEPTABLE CON CONTROL ESPECIFICO">
      <formula>NOT(ISERROR(SEARCH("ACEPTABLE CON CONTROL ESPECIFICO",U147)))</formula>
    </cfRule>
  </conditionalFormatting>
  <conditionalFormatting sqref="U147">
    <cfRule type="containsText" dxfId="2278" priority="2221" operator="containsText" text="NO ACEPTABLE">
      <formula>NOT(ISERROR(SEARCH("NO ACEPTABLE",U147)))</formula>
    </cfRule>
    <cfRule type="containsText" dxfId="2277" priority="2222" operator="containsText" text="ACEPTABLE">
      <formula>NOT(ISERROR(SEARCH("ACEPTABLE",U147)))</formula>
    </cfRule>
    <cfRule type="containsText" dxfId="2276" priority="2223" operator="containsText" text="MEJORABLE">
      <formula>NOT(ISERROR(SEARCH("MEJORABLE",U147)))</formula>
    </cfRule>
  </conditionalFormatting>
  <conditionalFormatting sqref="U148">
    <cfRule type="containsText" dxfId="2271" priority="2209" operator="containsText" text="ACEPTABLE CON CONTROL ESPECIFICO">
      <formula>NOT(ISERROR(SEARCH("ACEPTABLE CON CONTROL ESPECIFICO",U148)))</formula>
    </cfRule>
  </conditionalFormatting>
  <conditionalFormatting sqref="U148">
    <cfRule type="containsText" dxfId="2270" priority="2210" operator="containsText" text="NO ACEPTABLE">
      <formula>NOT(ISERROR(SEARCH("NO ACEPTABLE",U148)))</formula>
    </cfRule>
    <cfRule type="containsText" dxfId="2269" priority="2211" operator="containsText" text="ACEPTABLE">
      <formula>NOT(ISERROR(SEARCH("ACEPTABLE",U148)))</formula>
    </cfRule>
    <cfRule type="containsText" dxfId="2268" priority="2212" operator="containsText" text="MEJORABLE">
      <formula>NOT(ISERROR(SEARCH("MEJORABLE",U148)))</formula>
    </cfRule>
  </conditionalFormatting>
  <conditionalFormatting sqref="U150">
    <cfRule type="containsText" dxfId="2251" priority="2183" operator="containsText" text="ACEPTABLE CON CONTROL ESPECIFICO">
      <formula>NOT(ISERROR(SEARCH("ACEPTABLE CON CONTROL ESPECIFICO",U150)))</formula>
    </cfRule>
  </conditionalFormatting>
  <conditionalFormatting sqref="U150">
    <cfRule type="containsText" dxfId="2250" priority="2184" operator="containsText" text="NO ACEPTABLE">
      <formula>NOT(ISERROR(SEARCH("NO ACEPTABLE",U150)))</formula>
    </cfRule>
    <cfRule type="containsText" dxfId="2249" priority="2185" operator="containsText" text="ACEPTABLE">
      <formula>NOT(ISERROR(SEARCH("ACEPTABLE",U150)))</formula>
    </cfRule>
    <cfRule type="containsText" dxfId="2248" priority="2186" operator="containsText" text="MEJORABLE">
      <formula>NOT(ISERROR(SEARCH("MEJORABLE",U150)))</formula>
    </cfRule>
  </conditionalFormatting>
  <conditionalFormatting sqref="U151">
    <cfRule type="containsText" dxfId="2231" priority="2164" operator="containsText" text="ACEPTABLE CON CONTROL ESPECIFICO">
      <formula>NOT(ISERROR(SEARCH("ACEPTABLE CON CONTROL ESPECIFICO",U151)))</formula>
    </cfRule>
  </conditionalFormatting>
  <conditionalFormatting sqref="U151">
    <cfRule type="containsText" dxfId="2230" priority="2165" operator="containsText" text="NO ACEPTABLE">
      <formula>NOT(ISERROR(SEARCH("NO ACEPTABLE",U151)))</formula>
    </cfRule>
    <cfRule type="containsText" dxfId="2229" priority="2166" operator="containsText" text="ACEPTABLE">
      <formula>NOT(ISERROR(SEARCH("ACEPTABLE",U151)))</formula>
    </cfRule>
    <cfRule type="containsText" dxfId="2228" priority="2167" operator="containsText" text="MEJORABLE">
      <formula>NOT(ISERROR(SEARCH("MEJORABLE",U151)))</formula>
    </cfRule>
  </conditionalFormatting>
  <conditionalFormatting sqref="U152">
    <cfRule type="containsText" dxfId="2219" priority="2149" operator="containsText" text="ACEPTABLE CON CONTROL ESPECIFICO">
      <formula>NOT(ISERROR(SEARCH("ACEPTABLE CON CONTROL ESPECIFICO",U152)))</formula>
    </cfRule>
  </conditionalFormatting>
  <conditionalFormatting sqref="U152">
    <cfRule type="containsText" dxfId="2218" priority="2150" operator="containsText" text="NO ACEPTABLE">
      <formula>NOT(ISERROR(SEARCH("NO ACEPTABLE",U152)))</formula>
    </cfRule>
    <cfRule type="containsText" dxfId="2217" priority="2151" operator="containsText" text="ACEPTABLE">
      <formula>NOT(ISERROR(SEARCH("ACEPTABLE",U152)))</formula>
    </cfRule>
    <cfRule type="containsText" dxfId="2216" priority="2152" operator="containsText" text="MEJORABLE">
      <formula>NOT(ISERROR(SEARCH("MEJORABLE",U152)))</formula>
    </cfRule>
  </conditionalFormatting>
  <conditionalFormatting sqref="U153">
    <cfRule type="containsText" dxfId="2207" priority="2134" operator="containsText" text="ACEPTABLE CON CONTROL ESPECIFICO">
      <formula>NOT(ISERROR(SEARCH("ACEPTABLE CON CONTROL ESPECIFICO",U153)))</formula>
    </cfRule>
  </conditionalFormatting>
  <conditionalFormatting sqref="U153">
    <cfRule type="containsText" dxfId="2206" priority="2135" operator="containsText" text="NO ACEPTABLE">
      <formula>NOT(ISERROR(SEARCH("NO ACEPTABLE",U153)))</formula>
    </cfRule>
    <cfRule type="containsText" dxfId="2205" priority="2136" operator="containsText" text="ACEPTABLE">
      <formula>NOT(ISERROR(SEARCH("ACEPTABLE",U153)))</formula>
    </cfRule>
    <cfRule type="containsText" dxfId="2204" priority="2137" operator="containsText" text="MEJORABLE">
      <formula>NOT(ISERROR(SEARCH("MEJORABLE",U153)))</formula>
    </cfRule>
  </conditionalFormatting>
  <conditionalFormatting sqref="U154">
    <cfRule type="containsText" dxfId="2195" priority="2119" operator="containsText" text="ACEPTABLE CON CONTROL ESPECIFICO">
      <formula>NOT(ISERROR(SEARCH("ACEPTABLE CON CONTROL ESPECIFICO",U154)))</formula>
    </cfRule>
  </conditionalFormatting>
  <conditionalFormatting sqref="U154">
    <cfRule type="containsText" dxfId="2194" priority="2120" operator="containsText" text="NO ACEPTABLE">
      <formula>NOT(ISERROR(SEARCH("NO ACEPTABLE",U154)))</formula>
    </cfRule>
    <cfRule type="containsText" dxfId="2193" priority="2121" operator="containsText" text="ACEPTABLE">
      <formula>NOT(ISERROR(SEARCH("ACEPTABLE",U154)))</formula>
    </cfRule>
    <cfRule type="containsText" dxfId="2192" priority="2122" operator="containsText" text="MEJORABLE">
      <formula>NOT(ISERROR(SEARCH("MEJORABLE",U154)))</formula>
    </cfRule>
  </conditionalFormatting>
  <conditionalFormatting sqref="U155">
    <cfRule type="containsText" dxfId="2183" priority="2108" operator="containsText" text="ACEPTABLE CON CONTROL ESPECIFICO">
      <formula>NOT(ISERROR(SEARCH("ACEPTABLE CON CONTROL ESPECIFICO",U155)))</formula>
    </cfRule>
  </conditionalFormatting>
  <conditionalFormatting sqref="U155">
    <cfRule type="containsText" dxfId="2182" priority="2109" operator="containsText" text="NO ACEPTABLE">
      <formula>NOT(ISERROR(SEARCH("NO ACEPTABLE",U155)))</formula>
    </cfRule>
    <cfRule type="containsText" dxfId="2181" priority="2110" operator="containsText" text="ACEPTABLE">
      <formula>NOT(ISERROR(SEARCH("ACEPTABLE",U155)))</formula>
    </cfRule>
    <cfRule type="containsText" dxfId="2180" priority="2111" operator="containsText" text="MEJORABLE">
      <formula>NOT(ISERROR(SEARCH("MEJORABLE",U155)))</formula>
    </cfRule>
  </conditionalFormatting>
  <conditionalFormatting sqref="U158">
    <cfRule type="containsText" dxfId="2167" priority="2078" operator="containsText" text="ACEPTABLE CON CONTROL ESPECIFICO">
      <formula>NOT(ISERROR(SEARCH("ACEPTABLE CON CONTROL ESPECIFICO",U158)))</formula>
    </cfRule>
  </conditionalFormatting>
  <conditionalFormatting sqref="U158">
    <cfRule type="containsText" dxfId="2166" priority="2079" operator="containsText" text="NO ACEPTABLE">
      <formula>NOT(ISERROR(SEARCH("NO ACEPTABLE",U158)))</formula>
    </cfRule>
    <cfRule type="containsText" dxfId="2165" priority="2080" operator="containsText" text="ACEPTABLE">
      <formula>NOT(ISERROR(SEARCH("ACEPTABLE",U158)))</formula>
    </cfRule>
    <cfRule type="containsText" dxfId="2164" priority="2081" operator="containsText" text="MEJORABLE">
      <formula>NOT(ISERROR(SEARCH("MEJORABLE",U158)))</formula>
    </cfRule>
  </conditionalFormatting>
  <conditionalFormatting sqref="U160">
    <cfRule type="containsText" dxfId="2155" priority="2063" operator="containsText" text="ACEPTABLE CON CONTROL ESPECIFICO">
      <formula>NOT(ISERROR(SEARCH("ACEPTABLE CON CONTROL ESPECIFICO",U160)))</formula>
    </cfRule>
  </conditionalFormatting>
  <conditionalFormatting sqref="U160">
    <cfRule type="containsText" dxfId="2154" priority="2064" operator="containsText" text="NO ACEPTABLE">
      <formula>NOT(ISERROR(SEARCH("NO ACEPTABLE",U160)))</formula>
    </cfRule>
    <cfRule type="containsText" dxfId="2153" priority="2065" operator="containsText" text="ACEPTABLE">
      <formula>NOT(ISERROR(SEARCH("ACEPTABLE",U160)))</formula>
    </cfRule>
    <cfRule type="containsText" dxfId="2152" priority="2066" operator="containsText" text="MEJORABLE">
      <formula>NOT(ISERROR(SEARCH("MEJORABLE",U160)))</formula>
    </cfRule>
  </conditionalFormatting>
  <conditionalFormatting sqref="U161">
    <cfRule type="containsText" dxfId="2143" priority="2048" operator="containsText" text="ACEPTABLE CON CONTROL ESPECIFICO">
      <formula>NOT(ISERROR(SEARCH("ACEPTABLE CON CONTROL ESPECIFICO",U161)))</formula>
    </cfRule>
  </conditionalFormatting>
  <conditionalFormatting sqref="U161">
    <cfRule type="containsText" dxfId="2142" priority="2049" operator="containsText" text="NO ACEPTABLE">
      <formula>NOT(ISERROR(SEARCH("NO ACEPTABLE",U161)))</formula>
    </cfRule>
    <cfRule type="containsText" dxfId="2141" priority="2050" operator="containsText" text="ACEPTABLE">
      <formula>NOT(ISERROR(SEARCH("ACEPTABLE",U161)))</formula>
    </cfRule>
    <cfRule type="containsText" dxfId="2140" priority="2051" operator="containsText" text="MEJORABLE">
      <formula>NOT(ISERROR(SEARCH("MEJORABLE",U161)))</formula>
    </cfRule>
  </conditionalFormatting>
  <conditionalFormatting sqref="U162">
    <cfRule type="containsText" dxfId="2131" priority="2033" operator="containsText" text="ACEPTABLE CON CONTROL ESPECIFICO">
      <formula>NOT(ISERROR(SEARCH("ACEPTABLE CON CONTROL ESPECIFICO",U162)))</formula>
    </cfRule>
  </conditionalFormatting>
  <conditionalFormatting sqref="U162">
    <cfRule type="containsText" dxfId="2130" priority="2034" operator="containsText" text="NO ACEPTABLE">
      <formula>NOT(ISERROR(SEARCH("NO ACEPTABLE",U162)))</formula>
    </cfRule>
    <cfRule type="containsText" dxfId="2129" priority="2035" operator="containsText" text="ACEPTABLE">
      <formula>NOT(ISERROR(SEARCH("ACEPTABLE",U162)))</formula>
    </cfRule>
    <cfRule type="containsText" dxfId="2128" priority="2036" operator="containsText" text="MEJORABLE">
      <formula>NOT(ISERROR(SEARCH("MEJORABLE",U162)))</formula>
    </cfRule>
  </conditionalFormatting>
  <conditionalFormatting sqref="U159">
    <cfRule type="containsText" dxfId="2119" priority="2018" operator="containsText" text="ACEPTABLE CON CONTROL ESPECIFICO">
      <formula>NOT(ISERROR(SEARCH("ACEPTABLE CON CONTROL ESPECIFICO",U159)))</formula>
    </cfRule>
  </conditionalFormatting>
  <conditionalFormatting sqref="U159">
    <cfRule type="containsText" dxfId="2118" priority="2019" operator="containsText" text="NO ACEPTABLE">
      <formula>NOT(ISERROR(SEARCH("NO ACEPTABLE",U159)))</formula>
    </cfRule>
    <cfRule type="containsText" dxfId="2117" priority="2020" operator="containsText" text="ACEPTABLE">
      <formula>NOT(ISERROR(SEARCH("ACEPTABLE",U159)))</formula>
    </cfRule>
    <cfRule type="containsText" dxfId="2116" priority="2021" operator="containsText" text="MEJORABLE">
      <formula>NOT(ISERROR(SEARCH("MEJORABLE",U159)))</formula>
    </cfRule>
  </conditionalFormatting>
  <conditionalFormatting sqref="U169">
    <cfRule type="containsText" dxfId="2107" priority="2003" operator="containsText" text="ACEPTABLE CON CONTROL ESPECIFICO">
      <formula>NOT(ISERROR(SEARCH("ACEPTABLE CON CONTROL ESPECIFICO",U169)))</formula>
    </cfRule>
  </conditionalFormatting>
  <conditionalFormatting sqref="U169">
    <cfRule type="containsText" dxfId="2106" priority="2004" operator="containsText" text="NO ACEPTABLE">
      <formula>NOT(ISERROR(SEARCH("NO ACEPTABLE",U169)))</formula>
    </cfRule>
    <cfRule type="containsText" dxfId="2105" priority="2005" operator="containsText" text="ACEPTABLE">
      <formula>NOT(ISERROR(SEARCH("ACEPTABLE",U169)))</formula>
    </cfRule>
    <cfRule type="containsText" dxfId="2104" priority="2006" operator="containsText" text="MEJORABLE">
      <formula>NOT(ISERROR(SEARCH("MEJORABLE",U169)))</formula>
    </cfRule>
  </conditionalFormatting>
  <conditionalFormatting sqref="U167">
    <cfRule type="containsText" dxfId="2095" priority="1928" operator="containsText" text="ACEPTABLE CON CONTROL ESPECIFICO">
      <formula>NOT(ISERROR(SEARCH("ACEPTABLE CON CONTROL ESPECIFICO",U167)))</formula>
    </cfRule>
  </conditionalFormatting>
  <conditionalFormatting sqref="U167">
    <cfRule type="containsText" dxfId="2094" priority="1929" operator="containsText" text="NO ACEPTABLE">
      <formula>NOT(ISERROR(SEARCH("NO ACEPTABLE",U167)))</formula>
    </cfRule>
    <cfRule type="containsText" dxfId="2093" priority="1930" operator="containsText" text="ACEPTABLE">
      <formula>NOT(ISERROR(SEARCH("ACEPTABLE",U167)))</formula>
    </cfRule>
    <cfRule type="containsText" dxfId="2092" priority="1931" operator="containsText" text="MEJORABLE">
      <formula>NOT(ISERROR(SEARCH("MEJORABLE",U167)))</formula>
    </cfRule>
  </conditionalFormatting>
  <conditionalFormatting sqref="U164">
    <cfRule type="containsText" dxfId="2083" priority="1988" operator="containsText" text="ACEPTABLE CON CONTROL ESPECIFICO">
      <formula>NOT(ISERROR(SEARCH("ACEPTABLE CON CONTROL ESPECIFICO",U164)))</formula>
    </cfRule>
  </conditionalFormatting>
  <conditionalFormatting sqref="U164">
    <cfRule type="containsText" dxfId="2082" priority="1989" operator="containsText" text="NO ACEPTABLE">
      <formula>NOT(ISERROR(SEARCH("NO ACEPTABLE",U164)))</formula>
    </cfRule>
    <cfRule type="containsText" dxfId="2081" priority="1990" operator="containsText" text="ACEPTABLE">
      <formula>NOT(ISERROR(SEARCH("ACEPTABLE",U164)))</formula>
    </cfRule>
    <cfRule type="containsText" dxfId="2080" priority="1991" operator="containsText" text="MEJORABLE">
      <formula>NOT(ISERROR(SEARCH("MEJORABLE",U164)))</formula>
    </cfRule>
  </conditionalFormatting>
  <conditionalFormatting sqref="U163">
    <cfRule type="containsText" dxfId="2071" priority="1973" operator="containsText" text="ACEPTABLE CON CONTROL ESPECIFICO">
      <formula>NOT(ISERROR(SEARCH("ACEPTABLE CON CONTROL ESPECIFICO",U163)))</formula>
    </cfRule>
  </conditionalFormatting>
  <conditionalFormatting sqref="U163">
    <cfRule type="containsText" dxfId="2070" priority="1974" operator="containsText" text="NO ACEPTABLE">
      <formula>NOT(ISERROR(SEARCH("NO ACEPTABLE",U163)))</formula>
    </cfRule>
    <cfRule type="containsText" dxfId="2069" priority="1975" operator="containsText" text="ACEPTABLE">
      <formula>NOT(ISERROR(SEARCH("ACEPTABLE",U163)))</formula>
    </cfRule>
    <cfRule type="containsText" dxfId="2068" priority="1976" operator="containsText" text="MEJORABLE">
      <formula>NOT(ISERROR(SEARCH("MEJORABLE",U163)))</formula>
    </cfRule>
  </conditionalFormatting>
  <conditionalFormatting sqref="U165">
    <cfRule type="containsText" dxfId="2059" priority="1958" operator="containsText" text="ACEPTABLE CON CONTROL ESPECIFICO">
      <formula>NOT(ISERROR(SEARCH("ACEPTABLE CON CONTROL ESPECIFICO",U165)))</formula>
    </cfRule>
  </conditionalFormatting>
  <conditionalFormatting sqref="U165">
    <cfRule type="containsText" dxfId="2058" priority="1959" operator="containsText" text="NO ACEPTABLE">
      <formula>NOT(ISERROR(SEARCH("NO ACEPTABLE",U165)))</formula>
    </cfRule>
    <cfRule type="containsText" dxfId="2057" priority="1960" operator="containsText" text="ACEPTABLE">
      <formula>NOT(ISERROR(SEARCH("ACEPTABLE",U165)))</formula>
    </cfRule>
    <cfRule type="containsText" dxfId="2056" priority="1961" operator="containsText" text="MEJORABLE">
      <formula>NOT(ISERROR(SEARCH("MEJORABLE",U165)))</formula>
    </cfRule>
  </conditionalFormatting>
  <conditionalFormatting sqref="U166">
    <cfRule type="containsText" dxfId="2051" priority="1947" operator="containsText" text="ACEPTABLE CON CONTROL ESPECIFICO">
      <formula>NOT(ISERROR(SEARCH("ACEPTABLE CON CONTROL ESPECIFICO",U166)))</formula>
    </cfRule>
  </conditionalFormatting>
  <conditionalFormatting sqref="U166">
    <cfRule type="containsText" dxfId="2050" priority="1948" operator="containsText" text="NO ACEPTABLE">
      <formula>NOT(ISERROR(SEARCH("NO ACEPTABLE",U166)))</formula>
    </cfRule>
    <cfRule type="containsText" dxfId="2049" priority="1949" operator="containsText" text="ACEPTABLE">
      <formula>NOT(ISERROR(SEARCH("ACEPTABLE",U166)))</formula>
    </cfRule>
    <cfRule type="containsText" dxfId="2048" priority="1950" operator="containsText" text="MEJORABLE">
      <formula>NOT(ISERROR(SEARCH("MEJORABLE",U166)))</formula>
    </cfRule>
  </conditionalFormatting>
  <conditionalFormatting sqref="U168">
    <cfRule type="containsText" dxfId="2035" priority="1917" operator="containsText" text="ACEPTABLE CON CONTROL ESPECIFICO">
      <formula>NOT(ISERROR(SEARCH("ACEPTABLE CON CONTROL ESPECIFICO",U168)))</formula>
    </cfRule>
  </conditionalFormatting>
  <conditionalFormatting sqref="U168">
    <cfRule type="containsText" dxfId="2034" priority="1918" operator="containsText" text="NO ACEPTABLE">
      <formula>NOT(ISERROR(SEARCH("NO ACEPTABLE",U168)))</formula>
    </cfRule>
    <cfRule type="containsText" dxfId="2033" priority="1919" operator="containsText" text="ACEPTABLE">
      <formula>NOT(ISERROR(SEARCH("ACEPTABLE",U168)))</formula>
    </cfRule>
    <cfRule type="containsText" dxfId="2032" priority="1920" operator="containsText" text="MEJORABLE">
      <formula>NOT(ISERROR(SEARCH("MEJORABLE",U168)))</formula>
    </cfRule>
  </conditionalFormatting>
  <conditionalFormatting sqref="U171">
    <cfRule type="containsText" dxfId="2023" priority="1899" operator="containsText" text="ACEPTABLE CON CONTROL ESPECIFICO">
      <formula>NOT(ISERROR(SEARCH("ACEPTABLE CON CONTROL ESPECIFICO",U171)))</formula>
    </cfRule>
  </conditionalFormatting>
  <conditionalFormatting sqref="U171">
    <cfRule type="containsText" dxfId="2022" priority="1900" operator="containsText" text="NO ACEPTABLE">
      <formula>NOT(ISERROR(SEARCH("NO ACEPTABLE",U171)))</formula>
    </cfRule>
    <cfRule type="containsText" dxfId="2021" priority="1901" operator="containsText" text="ACEPTABLE">
      <formula>NOT(ISERROR(SEARCH("ACEPTABLE",U171)))</formula>
    </cfRule>
    <cfRule type="containsText" dxfId="2020" priority="1902" operator="containsText" text="MEJORABLE">
      <formula>NOT(ISERROR(SEARCH("MEJORABLE",U171)))</formula>
    </cfRule>
  </conditionalFormatting>
  <conditionalFormatting sqref="U172">
    <cfRule type="containsText" dxfId="2007" priority="1888" operator="containsText" text="ACEPTABLE CON CONTROL ESPECIFICO">
      <formula>NOT(ISERROR(SEARCH("ACEPTABLE CON CONTROL ESPECIFICO",U172)))</formula>
    </cfRule>
  </conditionalFormatting>
  <conditionalFormatting sqref="U172">
    <cfRule type="containsText" dxfId="2006" priority="1889" operator="containsText" text="NO ACEPTABLE">
      <formula>NOT(ISERROR(SEARCH("NO ACEPTABLE",U172)))</formula>
    </cfRule>
    <cfRule type="containsText" dxfId="2005" priority="1890" operator="containsText" text="ACEPTABLE">
      <formula>NOT(ISERROR(SEARCH("ACEPTABLE",U172)))</formula>
    </cfRule>
    <cfRule type="containsText" dxfId="2004" priority="1891" operator="containsText" text="MEJORABLE">
      <formula>NOT(ISERROR(SEARCH("MEJORABLE",U172)))</formula>
    </cfRule>
  </conditionalFormatting>
  <conditionalFormatting sqref="U174">
    <cfRule type="containsText" dxfId="1999" priority="1873" operator="containsText" text="ACEPTABLE CON CONTROL ESPECIFICO">
      <formula>NOT(ISERROR(SEARCH("ACEPTABLE CON CONTROL ESPECIFICO",U174)))</formula>
    </cfRule>
  </conditionalFormatting>
  <conditionalFormatting sqref="U174">
    <cfRule type="containsText" dxfId="1998" priority="1874" operator="containsText" text="NO ACEPTABLE">
      <formula>NOT(ISERROR(SEARCH("NO ACEPTABLE",U174)))</formula>
    </cfRule>
    <cfRule type="containsText" dxfId="1997" priority="1875" operator="containsText" text="ACEPTABLE">
      <formula>NOT(ISERROR(SEARCH("ACEPTABLE",U174)))</formula>
    </cfRule>
    <cfRule type="containsText" dxfId="1996" priority="1876" operator="containsText" text="MEJORABLE">
      <formula>NOT(ISERROR(SEARCH("MEJORABLE",U174)))</formula>
    </cfRule>
  </conditionalFormatting>
  <conditionalFormatting sqref="U170">
    <cfRule type="containsText" dxfId="1987" priority="1854" operator="containsText" text="ACEPTABLE CON CONTROL ESPECIFICO">
      <formula>NOT(ISERROR(SEARCH("ACEPTABLE CON CONTROL ESPECIFICO",U170)))</formula>
    </cfRule>
  </conditionalFormatting>
  <conditionalFormatting sqref="U170">
    <cfRule type="containsText" dxfId="1986" priority="1855" operator="containsText" text="NO ACEPTABLE">
      <formula>NOT(ISERROR(SEARCH("NO ACEPTABLE",U170)))</formula>
    </cfRule>
    <cfRule type="containsText" dxfId="1985" priority="1856" operator="containsText" text="ACEPTABLE">
      <formula>NOT(ISERROR(SEARCH("ACEPTABLE",U170)))</formula>
    </cfRule>
    <cfRule type="containsText" dxfId="1984" priority="1857" operator="containsText" text="MEJORABLE">
      <formula>NOT(ISERROR(SEARCH("MEJORABLE",U170)))</formula>
    </cfRule>
  </conditionalFormatting>
  <conditionalFormatting sqref="U175">
    <cfRule type="containsText" dxfId="1975" priority="1843" operator="containsText" text="ACEPTABLE CON CONTROL ESPECIFICO">
      <formula>NOT(ISERROR(SEARCH("ACEPTABLE CON CONTROL ESPECIFICO",U175)))</formula>
    </cfRule>
  </conditionalFormatting>
  <conditionalFormatting sqref="U175">
    <cfRule type="containsText" dxfId="1974" priority="1844" operator="containsText" text="NO ACEPTABLE">
      <formula>NOT(ISERROR(SEARCH("NO ACEPTABLE",U175)))</formula>
    </cfRule>
    <cfRule type="containsText" dxfId="1973" priority="1845" operator="containsText" text="ACEPTABLE">
      <formula>NOT(ISERROR(SEARCH("ACEPTABLE",U175)))</formula>
    </cfRule>
    <cfRule type="containsText" dxfId="1972" priority="1846" operator="containsText" text="MEJORABLE">
      <formula>NOT(ISERROR(SEARCH("MEJORABLE",U175)))</formula>
    </cfRule>
  </conditionalFormatting>
  <conditionalFormatting sqref="U176">
    <cfRule type="containsText" dxfId="1963" priority="1824" operator="containsText" text="ACEPTABLE CON CONTROL ESPECIFICO">
      <formula>NOT(ISERROR(SEARCH("ACEPTABLE CON CONTROL ESPECIFICO",U176)))</formula>
    </cfRule>
  </conditionalFormatting>
  <conditionalFormatting sqref="U176">
    <cfRule type="containsText" dxfId="1962" priority="1825" operator="containsText" text="NO ACEPTABLE">
      <formula>NOT(ISERROR(SEARCH("NO ACEPTABLE",U176)))</formula>
    </cfRule>
    <cfRule type="containsText" dxfId="1961" priority="1826" operator="containsText" text="ACEPTABLE">
      <formula>NOT(ISERROR(SEARCH("ACEPTABLE",U176)))</formula>
    </cfRule>
    <cfRule type="containsText" dxfId="1960" priority="1827" operator="containsText" text="MEJORABLE">
      <formula>NOT(ISERROR(SEARCH("MEJORABLE",U176)))</formula>
    </cfRule>
  </conditionalFormatting>
  <conditionalFormatting sqref="U177">
    <cfRule type="containsText" dxfId="1951" priority="1813" operator="containsText" text="ACEPTABLE CON CONTROL ESPECIFICO">
      <formula>NOT(ISERROR(SEARCH("ACEPTABLE CON CONTROL ESPECIFICO",U177)))</formula>
    </cfRule>
  </conditionalFormatting>
  <conditionalFormatting sqref="U177">
    <cfRule type="containsText" dxfId="1950" priority="1814" operator="containsText" text="NO ACEPTABLE">
      <formula>NOT(ISERROR(SEARCH("NO ACEPTABLE",U177)))</formula>
    </cfRule>
    <cfRule type="containsText" dxfId="1949" priority="1815" operator="containsText" text="ACEPTABLE">
      <formula>NOT(ISERROR(SEARCH("ACEPTABLE",U177)))</formula>
    </cfRule>
    <cfRule type="containsText" dxfId="1948" priority="1816" operator="containsText" text="MEJORABLE">
      <formula>NOT(ISERROR(SEARCH("MEJORABLE",U177)))</formula>
    </cfRule>
  </conditionalFormatting>
  <conditionalFormatting sqref="U178">
    <cfRule type="containsText" dxfId="1939" priority="1798" operator="containsText" text="ACEPTABLE CON CONTROL ESPECIFICO">
      <formula>NOT(ISERROR(SEARCH("ACEPTABLE CON CONTROL ESPECIFICO",U178)))</formula>
    </cfRule>
  </conditionalFormatting>
  <conditionalFormatting sqref="U178">
    <cfRule type="containsText" dxfId="1938" priority="1799" operator="containsText" text="NO ACEPTABLE">
      <formula>NOT(ISERROR(SEARCH("NO ACEPTABLE",U178)))</formula>
    </cfRule>
    <cfRule type="containsText" dxfId="1937" priority="1800" operator="containsText" text="ACEPTABLE">
      <formula>NOT(ISERROR(SEARCH("ACEPTABLE",U178)))</formula>
    </cfRule>
    <cfRule type="containsText" dxfId="1936" priority="1801" operator="containsText" text="MEJORABLE">
      <formula>NOT(ISERROR(SEARCH("MEJORABLE",U178)))</formula>
    </cfRule>
  </conditionalFormatting>
  <conditionalFormatting sqref="U180">
    <cfRule type="containsText" dxfId="1919" priority="1768" operator="containsText" text="ACEPTABLE CON CONTROL ESPECIFICO">
      <formula>NOT(ISERROR(SEARCH("ACEPTABLE CON CONTROL ESPECIFICO",U180)))</formula>
    </cfRule>
  </conditionalFormatting>
  <conditionalFormatting sqref="U180">
    <cfRule type="containsText" dxfId="1918" priority="1769" operator="containsText" text="NO ACEPTABLE">
      <formula>NOT(ISERROR(SEARCH("NO ACEPTABLE",U180)))</formula>
    </cfRule>
    <cfRule type="containsText" dxfId="1917" priority="1770" operator="containsText" text="ACEPTABLE">
      <formula>NOT(ISERROR(SEARCH("ACEPTABLE",U180)))</formula>
    </cfRule>
    <cfRule type="containsText" dxfId="1916" priority="1771" operator="containsText" text="MEJORABLE">
      <formula>NOT(ISERROR(SEARCH("MEJORABLE",U180)))</formula>
    </cfRule>
  </conditionalFormatting>
  <conditionalFormatting sqref="U181">
    <cfRule type="containsText" dxfId="1907" priority="1753" operator="containsText" text="ACEPTABLE CON CONTROL ESPECIFICO">
      <formula>NOT(ISERROR(SEARCH("ACEPTABLE CON CONTROL ESPECIFICO",U181)))</formula>
    </cfRule>
  </conditionalFormatting>
  <conditionalFormatting sqref="U181">
    <cfRule type="containsText" dxfId="1906" priority="1754" operator="containsText" text="NO ACEPTABLE">
      <formula>NOT(ISERROR(SEARCH("NO ACEPTABLE",U181)))</formula>
    </cfRule>
    <cfRule type="containsText" dxfId="1905" priority="1755" operator="containsText" text="ACEPTABLE">
      <formula>NOT(ISERROR(SEARCH("ACEPTABLE",U181)))</formula>
    </cfRule>
    <cfRule type="containsText" dxfId="1904" priority="1756" operator="containsText" text="MEJORABLE">
      <formula>NOT(ISERROR(SEARCH("MEJORABLE",U181)))</formula>
    </cfRule>
  </conditionalFormatting>
  <conditionalFormatting sqref="U182">
    <cfRule type="containsText" dxfId="1891" priority="1738" operator="containsText" text="ACEPTABLE CON CONTROL ESPECIFICO">
      <formula>NOT(ISERROR(SEARCH("ACEPTABLE CON CONTROL ESPECIFICO",U182)))</formula>
    </cfRule>
  </conditionalFormatting>
  <conditionalFormatting sqref="U182">
    <cfRule type="containsText" dxfId="1890" priority="1739" operator="containsText" text="NO ACEPTABLE">
      <formula>NOT(ISERROR(SEARCH("NO ACEPTABLE",U182)))</formula>
    </cfRule>
    <cfRule type="containsText" dxfId="1889" priority="1740" operator="containsText" text="ACEPTABLE">
      <formula>NOT(ISERROR(SEARCH("ACEPTABLE",U182)))</formula>
    </cfRule>
    <cfRule type="containsText" dxfId="1888" priority="1741" operator="containsText" text="MEJORABLE">
      <formula>NOT(ISERROR(SEARCH("MEJORABLE",U182)))</formula>
    </cfRule>
  </conditionalFormatting>
  <conditionalFormatting sqref="U190">
    <cfRule type="containsText" dxfId="1871" priority="1652" operator="containsText" text="ACEPTABLE CON CONTROL ESPECIFICO">
      <formula>NOT(ISERROR(SEARCH("ACEPTABLE CON CONTROL ESPECIFICO",U190)))</formula>
    </cfRule>
  </conditionalFormatting>
  <conditionalFormatting sqref="U190">
    <cfRule type="containsText" dxfId="1870" priority="1653" operator="containsText" text="NO ACEPTABLE">
      <formula>NOT(ISERROR(SEARCH("NO ACEPTABLE",U190)))</formula>
    </cfRule>
    <cfRule type="containsText" dxfId="1869" priority="1654" operator="containsText" text="ACEPTABLE">
      <formula>NOT(ISERROR(SEARCH("ACEPTABLE",U190)))</formula>
    </cfRule>
    <cfRule type="containsText" dxfId="1868" priority="1655" operator="containsText" text="MEJORABLE">
      <formula>NOT(ISERROR(SEARCH("MEJORABLE",U190)))</formula>
    </cfRule>
  </conditionalFormatting>
  <conditionalFormatting sqref="U184">
    <cfRule type="containsText" dxfId="1855" priority="1712" operator="containsText" text="ACEPTABLE CON CONTROL ESPECIFICO">
      <formula>NOT(ISERROR(SEARCH("ACEPTABLE CON CONTROL ESPECIFICO",U184)))</formula>
    </cfRule>
  </conditionalFormatting>
  <conditionalFormatting sqref="U184">
    <cfRule type="containsText" dxfId="1854" priority="1713" operator="containsText" text="NO ACEPTABLE">
      <formula>NOT(ISERROR(SEARCH("NO ACEPTABLE",U184)))</formula>
    </cfRule>
    <cfRule type="containsText" dxfId="1853" priority="1714" operator="containsText" text="ACEPTABLE">
      <formula>NOT(ISERROR(SEARCH("ACEPTABLE",U184)))</formula>
    </cfRule>
    <cfRule type="containsText" dxfId="1852" priority="1715" operator="containsText" text="MEJORABLE">
      <formula>NOT(ISERROR(SEARCH("MEJORABLE",U184)))</formula>
    </cfRule>
  </conditionalFormatting>
  <conditionalFormatting sqref="U186">
    <cfRule type="containsText" dxfId="1847" priority="1701" operator="containsText" text="ACEPTABLE CON CONTROL ESPECIFICO">
      <formula>NOT(ISERROR(SEARCH("ACEPTABLE CON CONTROL ESPECIFICO",U186)))</formula>
    </cfRule>
  </conditionalFormatting>
  <conditionalFormatting sqref="U186">
    <cfRule type="containsText" dxfId="1846" priority="1702" operator="containsText" text="NO ACEPTABLE">
      <formula>NOT(ISERROR(SEARCH("NO ACEPTABLE",U186)))</formula>
    </cfRule>
    <cfRule type="containsText" dxfId="1845" priority="1703" operator="containsText" text="ACEPTABLE">
      <formula>NOT(ISERROR(SEARCH("ACEPTABLE",U186)))</formula>
    </cfRule>
    <cfRule type="containsText" dxfId="1844" priority="1704" operator="containsText" text="MEJORABLE">
      <formula>NOT(ISERROR(SEARCH("MEJORABLE",U186)))</formula>
    </cfRule>
  </conditionalFormatting>
  <conditionalFormatting sqref="U196">
    <cfRule type="containsText" dxfId="1835" priority="1547" operator="containsText" text="ACEPTABLE CON CONTROL ESPECIFICO">
      <formula>NOT(ISERROR(SEARCH("ACEPTABLE CON CONTROL ESPECIFICO",U196)))</formula>
    </cfRule>
  </conditionalFormatting>
  <conditionalFormatting sqref="U196">
    <cfRule type="containsText" dxfId="1834" priority="1548" operator="containsText" text="NO ACEPTABLE">
      <formula>NOT(ISERROR(SEARCH("NO ACEPTABLE",U196)))</formula>
    </cfRule>
    <cfRule type="containsText" dxfId="1833" priority="1549" operator="containsText" text="ACEPTABLE">
      <formula>NOT(ISERROR(SEARCH("ACEPTABLE",U196)))</formula>
    </cfRule>
    <cfRule type="containsText" dxfId="1832" priority="1550" operator="containsText" text="MEJORABLE">
      <formula>NOT(ISERROR(SEARCH("MEJORABLE",U196)))</formula>
    </cfRule>
  </conditionalFormatting>
  <conditionalFormatting sqref="U187">
    <cfRule type="containsText" dxfId="1831" priority="1686" operator="containsText" text="ACEPTABLE CON CONTROL ESPECIFICO">
      <formula>NOT(ISERROR(SEARCH("ACEPTABLE CON CONTROL ESPECIFICO",U187)))</formula>
    </cfRule>
  </conditionalFormatting>
  <conditionalFormatting sqref="U187">
    <cfRule type="containsText" dxfId="1830" priority="1687" operator="containsText" text="NO ACEPTABLE">
      <formula>NOT(ISERROR(SEARCH("NO ACEPTABLE",U187)))</formula>
    </cfRule>
    <cfRule type="containsText" dxfId="1829" priority="1688" operator="containsText" text="ACEPTABLE">
      <formula>NOT(ISERROR(SEARCH("ACEPTABLE",U187)))</formula>
    </cfRule>
    <cfRule type="containsText" dxfId="1828" priority="1689" operator="containsText" text="MEJORABLE">
      <formula>NOT(ISERROR(SEARCH("MEJORABLE",U187)))</formula>
    </cfRule>
  </conditionalFormatting>
  <conditionalFormatting sqref="U188">
    <cfRule type="containsText" dxfId="1827" priority="1682" operator="containsText" text="ACEPTABLE CON CONTROL ESPECIFICO">
      <formula>NOT(ISERROR(SEARCH("ACEPTABLE CON CONTROL ESPECIFICO",U188)))</formula>
    </cfRule>
  </conditionalFormatting>
  <conditionalFormatting sqref="U188">
    <cfRule type="containsText" dxfId="1826" priority="1683" operator="containsText" text="NO ACEPTABLE">
      <formula>NOT(ISERROR(SEARCH("NO ACEPTABLE",U188)))</formula>
    </cfRule>
    <cfRule type="containsText" dxfId="1825" priority="1684" operator="containsText" text="ACEPTABLE">
      <formula>NOT(ISERROR(SEARCH("ACEPTABLE",U188)))</formula>
    </cfRule>
    <cfRule type="containsText" dxfId="1824" priority="1685" operator="containsText" text="MEJORABLE">
      <formula>NOT(ISERROR(SEARCH("MEJORABLE",U188)))</formula>
    </cfRule>
  </conditionalFormatting>
  <conditionalFormatting sqref="U189">
    <cfRule type="containsText" dxfId="1815" priority="1667" operator="containsText" text="ACEPTABLE CON CONTROL ESPECIFICO">
      <formula>NOT(ISERROR(SEARCH("ACEPTABLE CON CONTROL ESPECIFICO",U189)))</formula>
    </cfRule>
  </conditionalFormatting>
  <conditionalFormatting sqref="U189">
    <cfRule type="containsText" dxfId="1814" priority="1668" operator="containsText" text="NO ACEPTABLE">
      <formula>NOT(ISERROR(SEARCH("NO ACEPTABLE",U189)))</formula>
    </cfRule>
    <cfRule type="containsText" dxfId="1813" priority="1669" operator="containsText" text="ACEPTABLE">
      <formula>NOT(ISERROR(SEARCH("ACEPTABLE",U189)))</formula>
    </cfRule>
    <cfRule type="containsText" dxfId="1812" priority="1670" operator="containsText" text="MEJORABLE">
      <formula>NOT(ISERROR(SEARCH("MEJORABLE",U189)))</formula>
    </cfRule>
  </conditionalFormatting>
  <conditionalFormatting sqref="U185">
    <cfRule type="containsText" dxfId="1803" priority="1637" operator="containsText" text="ACEPTABLE CON CONTROL ESPECIFICO">
      <formula>NOT(ISERROR(SEARCH("ACEPTABLE CON CONTROL ESPECIFICO",U185)))</formula>
    </cfRule>
  </conditionalFormatting>
  <conditionalFormatting sqref="U185">
    <cfRule type="containsText" dxfId="1802" priority="1638" operator="containsText" text="NO ACEPTABLE">
      <formula>NOT(ISERROR(SEARCH("NO ACEPTABLE",U185)))</formula>
    </cfRule>
    <cfRule type="containsText" dxfId="1801" priority="1639" operator="containsText" text="ACEPTABLE">
      <formula>NOT(ISERROR(SEARCH("ACEPTABLE",U185)))</formula>
    </cfRule>
    <cfRule type="containsText" dxfId="1800" priority="1640" operator="containsText" text="MEJORABLE">
      <formula>NOT(ISERROR(SEARCH("MEJORABLE",U185)))</formula>
    </cfRule>
  </conditionalFormatting>
  <conditionalFormatting sqref="U191">
    <cfRule type="containsText" dxfId="1787" priority="1622" operator="containsText" text="ACEPTABLE CON CONTROL ESPECIFICO">
      <formula>NOT(ISERROR(SEARCH("ACEPTABLE CON CONTROL ESPECIFICO",U191)))</formula>
    </cfRule>
  </conditionalFormatting>
  <conditionalFormatting sqref="U191">
    <cfRule type="containsText" dxfId="1786" priority="1623" operator="containsText" text="NO ACEPTABLE">
      <formula>NOT(ISERROR(SEARCH("NO ACEPTABLE",U191)))</formula>
    </cfRule>
    <cfRule type="containsText" dxfId="1785" priority="1624" operator="containsText" text="ACEPTABLE">
      <formula>NOT(ISERROR(SEARCH("ACEPTABLE",U191)))</formula>
    </cfRule>
    <cfRule type="containsText" dxfId="1784" priority="1625" operator="containsText" text="MEJORABLE">
      <formula>NOT(ISERROR(SEARCH("MEJORABLE",U191)))</formula>
    </cfRule>
  </conditionalFormatting>
  <conditionalFormatting sqref="U192">
    <cfRule type="containsText" dxfId="1779" priority="1607" operator="containsText" text="ACEPTABLE CON CONTROL ESPECIFICO">
      <formula>NOT(ISERROR(SEARCH("ACEPTABLE CON CONTROL ESPECIFICO",U192)))</formula>
    </cfRule>
  </conditionalFormatting>
  <conditionalFormatting sqref="U192">
    <cfRule type="containsText" dxfId="1778" priority="1608" operator="containsText" text="NO ACEPTABLE">
      <formula>NOT(ISERROR(SEARCH("NO ACEPTABLE",U192)))</formula>
    </cfRule>
    <cfRule type="containsText" dxfId="1777" priority="1609" operator="containsText" text="ACEPTABLE">
      <formula>NOT(ISERROR(SEARCH("ACEPTABLE",U192)))</formula>
    </cfRule>
    <cfRule type="containsText" dxfId="1776" priority="1610" operator="containsText" text="MEJORABLE">
      <formula>NOT(ISERROR(SEARCH("MEJORABLE",U192)))</formula>
    </cfRule>
  </conditionalFormatting>
  <conditionalFormatting sqref="U193">
    <cfRule type="containsText" dxfId="1763" priority="1588" operator="containsText" text="ACEPTABLE CON CONTROL ESPECIFICO">
      <formula>NOT(ISERROR(SEARCH("ACEPTABLE CON CONTROL ESPECIFICO",U193)))</formula>
    </cfRule>
  </conditionalFormatting>
  <conditionalFormatting sqref="U193">
    <cfRule type="containsText" dxfId="1762" priority="1589" operator="containsText" text="NO ACEPTABLE">
      <formula>NOT(ISERROR(SEARCH("NO ACEPTABLE",U193)))</formula>
    </cfRule>
    <cfRule type="containsText" dxfId="1761" priority="1590" operator="containsText" text="ACEPTABLE">
      <formula>NOT(ISERROR(SEARCH("ACEPTABLE",U193)))</formula>
    </cfRule>
    <cfRule type="containsText" dxfId="1760" priority="1591" operator="containsText" text="MEJORABLE">
      <formula>NOT(ISERROR(SEARCH("MEJORABLE",U193)))</formula>
    </cfRule>
  </conditionalFormatting>
  <conditionalFormatting sqref="U194">
    <cfRule type="containsText" dxfId="1751" priority="1577" operator="containsText" text="ACEPTABLE CON CONTROL ESPECIFICO">
      <formula>NOT(ISERROR(SEARCH("ACEPTABLE CON CONTROL ESPECIFICO",U194)))</formula>
    </cfRule>
  </conditionalFormatting>
  <conditionalFormatting sqref="U194">
    <cfRule type="containsText" dxfId="1750" priority="1578" operator="containsText" text="NO ACEPTABLE">
      <formula>NOT(ISERROR(SEARCH("NO ACEPTABLE",U194)))</formula>
    </cfRule>
    <cfRule type="containsText" dxfId="1749" priority="1579" operator="containsText" text="ACEPTABLE">
      <formula>NOT(ISERROR(SEARCH("ACEPTABLE",U194)))</formula>
    </cfRule>
    <cfRule type="containsText" dxfId="1748" priority="1580" operator="containsText" text="MEJORABLE">
      <formula>NOT(ISERROR(SEARCH("MEJORABLE",U194)))</formula>
    </cfRule>
  </conditionalFormatting>
  <conditionalFormatting sqref="U195">
    <cfRule type="containsText" dxfId="1739" priority="1562" operator="containsText" text="ACEPTABLE CON CONTROL ESPECIFICO">
      <formula>NOT(ISERROR(SEARCH("ACEPTABLE CON CONTROL ESPECIFICO",U195)))</formula>
    </cfRule>
  </conditionalFormatting>
  <conditionalFormatting sqref="U195">
    <cfRule type="containsText" dxfId="1738" priority="1563" operator="containsText" text="NO ACEPTABLE">
      <formula>NOT(ISERROR(SEARCH("NO ACEPTABLE",U195)))</formula>
    </cfRule>
    <cfRule type="containsText" dxfId="1737" priority="1564" operator="containsText" text="ACEPTABLE">
      <formula>NOT(ISERROR(SEARCH("ACEPTABLE",U195)))</formula>
    </cfRule>
    <cfRule type="containsText" dxfId="1736" priority="1565" operator="containsText" text="MEJORABLE">
      <formula>NOT(ISERROR(SEARCH("MEJORABLE",U195)))</formula>
    </cfRule>
  </conditionalFormatting>
  <conditionalFormatting sqref="U197">
    <cfRule type="containsText" dxfId="1727" priority="1532" operator="containsText" text="ACEPTABLE CON CONTROL ESPECIFICO">
      <formula>NOT(ISERROR(SEARCH("ACEPTABLE CON CONTROL ESPECIFICO",U197)))</formula>
    </cfRule>
  </conditionalFormatting>
  <conditionalFormatting sqref="U197">
    <cfRule type="containsText" dxfId="1726" priority="1533" operator="containsText" text="NO ACEPTABLE">
      <formula>NOT(ISERROR(SEARCH("NO ACEPTABLE",U197)))</formula>
    </cfRule>
    <cfRule type="containsText" dxfId="1725" priority="1534" operator="containsText" text="ACEPTABLE">
      <formula>NOT(ISERROR(SEARCH("ACEPTABLE",U197)))</formula>
    </cfRule>
    <cfRule type="containsText" dxfId="1724" priority="1535" operator="containsText" text="MEJORABLE">
      <formula>NOT(ISERROR(SEARCH("MEJORABLE",U197)))</formula>
    </cfRule>
  </conditionalFormatting>
  <conditionalFormatting sqref="U199">
    <cfRule type="containsText" dxfId="1711" priority="1502" operator="containsText" text="ACEPTABLE CON CONTROL ESPECIFICO">
      <formula>NOT(ISERROR(SEARCH("ACEPTABLE CON CONTROL ESPECIFICO",U199)))</formula>
    </cfRule>
  </conditionalFormatting>
  <conditionalFormatting sqref="U199">
    <cfRule type="containsText" dxfId="1710" priority="1503" operator="containsText" text="NO ACEPTABLE">
      <formula>NOT(ISERROR(SEARCH("NO ACEPTABLE",U199)))</formula>
    </cfRule>
    <cfRule type="containsText" dxfId="1709" priority="1504" operator="containsText" text="ACEPTABLE">
      <formula>NOT(ISERROR(SEARCH("ACEPTABLE",U199)))</formula>
    </cfRule>
    <cfRule type="containsText" dxfId="1708" priority="1505" operator="containsText" text="MEJORABLE">
      <formula>NOT(ISERROR(SEARCH("MEJORABLE",U199)))</formula>
    </cfRule>
  </conditionalFormatting>
  <conditionalFormatting sqref="U198">
    <cfRule type="containsText" dxfId="1703" priority="1517" operator="containsText" text="ACEPTABLE CON CONTROL ESPECIFICO">
      <formula>NOT(ISERROR(SEARCH("ACEPTABLE CON CONTROL ESPECIFICO",U198)))</formula>
    </cfRule>
  </conditionalFormatting>
  <conditionalFormatting sqref="U198">
    <cfRule type="containsText" dxfId="1702" priority="1518" operator="containsText" text="NO ACEPTABLE">
      <formula>NOT(ISERROR(SEARCH("NO ACEPTABLE",U198)))</formula>
    </cfRule>
    <cfRule type="containsText" dxfId="1701" priority="1519" operator="containsText" text="ACEPTABLE">
      <formula>NOT(ISERROR(SEARCH("ACEPTABLE",U198)))</formula>
    </cfRule>
    <cfRule type="containsText" dxfId="1700" priority="1520" operator="containsText" text="MEJORABLE">
      <formula>NOT(ISERROR(SEARCH("MEJORABLE",U198)))</formula>
    </cfRule>
  </conditionalFormatting>
  <conditionalFormatting sqref="U200">
    <cfRule type="containsText" dxfId="1691" priority="1487" operator="containsText" text="ACEPTABLE CON CONTROL ESPECIFICO">
      <formula>NOT(ISERROR(SEARCH("ACEPTABLE CON CONTROL ESPECIFICO",U200)))</formula>
    </cfRule>
  </conditionalFormatting>
  <conditionalFormatting sqref="U200">
    <cfRule type="containsText" dxfId="1690" priority="1488" operator="containsText" text="NO ACEPTABLE">
      <formula>NOT(ISERROR(SEARCH("NO ACEPTABLE",U200)))</formula>
    </cfRule>
    <cfRule type="containsText" dxfId="1689" priority="1489" operator="containsText" text="ACEPTABLE">
      <formula>NOT(ISERROR(SEARCH("ACEPTABLE",U200)))</formula>
    </cfRule>
    <cfRule type="containsText" dxfId="1688" priority="1490" operator="containsText" text="MEJORABLE">
      <formula>NOT(ISERROR(SEARCH("MEJORABLE",U200)))</formula>
    </cfRule>
  </conditionalFormatting>
  <conditionalFormatting sqref="U201">
    <cfRule type="containsText" dxfId="1679" priority="1472" operator="containsText" text="ACEPTABLE CON CONTROL ESPECIFICO">
      <formula>NOT(ISERROR(SEARCH("ACEPTABLE CON CONTROL ESPECIFICO",U201)))</formula>
    </cfRule>
  </conditionalFormatting>
  <conditionalFormatting sqref="U201">
    <cfRule type="containsText" dxfId="1678" priority="1473" operator="containsText" text="NO ACEPTABLE">
      <formula>NOT(ISERROR(SEARCH("NO ACEPTABLE",U201)))</formula>
    </cfRule>
    <cfRule type="containsText" dxfId="1677" priority="1474" operator="containsText" text="ACEPTABLE">
      <formula>NOT(ISERROR(SEARCH("ACEPTABLE",U201)))</formula>
    </cfRule>
    <cfRule type="containsText" dxfId="1676" priority="1475" operator="containsText" text="MEJORABLE">
      <formula>NOT(ISERROR(SEARCH("MEJORABLE",U201)))</formula>
    </cfRule>
  </conditionalFormatting>
  <conditionalFormatting sqref="U202">
    <cfRule type="containsText" dxfId="1667" priority="1457" operator="containsText" text="ACEPTABLE CON CONTROL ESPECIFICO">
      <formula>NOT(ISERROR(SEARCH("ACEPTABLE CON CONTROL ESPECIFICO",U202)))</formula>
    </cfRule>
  </conditionalFormatting>
  <conditionalFormatting sqref="U202">
    <cfRule type="containsText" dxfId="1666" priority="1458" operator="containsText" text="NO ACEPTABLE">
      <formula>NOT(ISERROR(SEARCH("NO ACEPTABLE",U202)))</formula>
    </cfRule>
    <cfRule type="containsText" dxfId="1665" priority="1459" operator="containsText" text="ACEPTABLE">
      <formula>NOT(ISERROR(SEARCH("ACEPTABLE",U202)))</formula>
    </cfRule>
    <cfRule type="containsText" dxfId="1664" priority="1460" operator="containsText" text="MEJORABLE">
      <formula>NOT(ISERROR(SEARCH("MEJORABLE",U202)))</formula>
    </cfRule>
  </conditionalFormatting>
  <conditionalFormatting sqref="U203">
    <cfRule type="containsText" dxfId="1655" priority="1442" operator="containsText" text="ACEPTABLE CON CONTROL ESPECIFICO">
      <formula>NOT(ISERROR(SEARCH("ACEPTABLE CON CONTROL ESPECIFICO",U203)))</formula>
    </cfRule>
  </conditionalFormatting>
  <conditionalFormatting sqref="U203">
    <cfRule type="containsText" dxfId="1654" priority="1443" operator="containsText" text="NO ACEPTABLE">
      <formula>NOT(ISERROR(SEARCH("NO ACEPTABLE",U203)))</formula>
    </cfRule>
    <cfRule type="containsText" dxfId="1653" priority="1444" operator="containsText" text="ACEPTABLE">
      <formula>NOT(ISERROR(SEARCH("ACEPTABLE",U203)))</formula>
    </cfRule>
    <cfRule type="containsText" dxfId="1652" priority="1445" operator="containsText" text="MEJORABLE">
      <formula>NOT(ISERROR(SEARCH("MEJORABLE",U203)))</formula>
    </cfRule>
  </conditionalFormatting>
  <conditionalFormatting sqref="U60">
    <cfRule type="containsText" dxfId="1639" priority="1416" operator="containsText" text="ACEPTABLE CON CONTROL ESPECIFICO">
      <formula>NOT(ISERROR(SEARCH("ACEPTABLE CON CONTROL ESPECIFICO",U60)))</formula>
    </cfRule>
  </conditionalFormatting>
  <conditionalFormatting sqref="U60">
    <cfRule type="containsText" dxfId="1638" priority="1417" operator="containsText" text="NO ACEPTABLE">
      <formula>NOT(ISERROR(SEARCH("NO ACEPTABLE",U60)))</formula>
    </cfRule>
    <cfRule type="containsText" dxfId="1637" priority="1418" operator="containsText" text="ACEPTABLE">
      <formula>NOT(ISERROR(SEARCH("ACEPTABLE",U60)))</formula>
    </cfRule>
    <cfRule type="containsText" dxfId="1636" priority="1419" operator="containsText" text="MEJORABLE">
      <formula>NOT(ISERROR(SEARCH("MEJORABLE",U60)))</formula>
    </cfRule>
  </conditionalFormatting>
  <conditionalFormatting sqref="U63">
    <cfRule type="containsText" dxfId="1635" priority="1412" operator="containsText" text="ACEPTABLE CON CONTROL ESPECIFICO">
      <formula>NOT(ISERROR(SEARCH("ACEPTABLE CON CONTROL ESPECIFICO",U63)))</formula>
    </cfRule>
  </conditionalFormatting>
  <conditionalFormatting sqref="U63">
    <cfRule type="containsText" dxfId="1634" priority="1413" operator="containsText" text="NO ACEPTABLE">
      <formula>NOT(ISERROR(SEARCH("NO ACEPTABLE",U63)))</formula>
    </cfRule>
    <cfRule type="containsText" dxfId="1633" priority="1414" operator="containsText" text="ACEPTABLE">
      <formula>NOT(ISERROR(SEARCH("ACEPTABLE",U63)))</formula>
    </cfRule>
    <cfRule type="containsText" dxfId="1632" priority="1415" operator="containsText" text="MEJORABLE">
      <formula>NOT(ISERROR(SEARCH("MEJORABLE",U63)))</formula>
    </cfRule>
  </conditionalFormatting>
  <conditionalFormatting sqref="U179">
    <cfRule type="containsText" dxfId="1631" priority="1352" operator="containsText" text="ACEPTABLE CON CONTROL ESPECIFICO">
      <formula>NOT(ISERROR(SEARCH("ACEPTABLE CON CONTROL ESPECIFICO",U179)))</formula>
    </cfRule>
  </conditionalFormatting>
  <conditionalFormatting sqref="U179">
    <cfRule type="containsText" dxfId="1630" priority="1353" operator="containsText" text="NO ACEPTABLE">
      <formula>NOT(ISERROR(SEARCH("NO ACEPTABLE",U179)))</formula>
    </cfRule>
    <cfRule type="containsText" dxfId="1629" priority="1354" operator="containsText" text="ACEPTABLE">
      <formula>NOT(ISERROR(SEARCH("ACEPTABLE",U179)))</formula>
    </cfRule>
    <cfRule type="containsText" dxfId="1628" priority="1355" operator="containsText" text="MEJORABLE">
      <formula>NOT(ISERROR(SEARCH("MEJORABLE",U179)))</formula>
    </cfRule>
  </conditionalFormatting>
  <conditionalFormatting sqref="U89">
    <cfRule type="containsText" dxfId="1627" priority="1408" operator="containsText" text="ACEPTABLE CON CONTROL ESPECIFICO">
      <formula>NOT(ISERROR(SEARCH("ACEPTABLE CON CONTROL ESPECIFICO",U89)))</formula>
    </cfRule>
  </conditionalFormatting>
  <conditionalFormatting sqref="U89">
    <cfRule type="containsText" dxfId="1626" priority="1409" operator="containsText" text="NO ACEPTABLE">
      <formula>NOT(ISERROR(SEARCH("NO ACEPTABLE",U89)))</formula>
    </cfRule>
    <cfRule type="containsText" dxfId="1625" priority="1410" operator="containsText" text="ACEPTABLE">
      <formula>NOT(ISERROR(SEARCH("ACEPTABLE",U89)))</formula>
    </cfRule>
    <cfRule type="containsText" dxfId="1624" priority="1411" operator="containsText" text="MEJORABLE">
      <formula>NOT(ISERROR(SEARCH("MEJORABLE",U89)))</formula>
    </cfRule>
  </conditionalFormatting>
  <conditionalFormatting sqref="U104">
    <cfRule type="containsText" dxfId="1614" priority="1392" operator="containsText" text="ACEPTABLE CON CONTROL ESPECIFICO">
      <formula>NOT(ISERROR(SEARCH("ACEPTABLE CON CONTROL ESPECIFICO",U104)))</formula>
    </cfRule>
  </conditionalFormatting>
  <conditionalFormatting sqref="U104">
    <cfRule type="containsText" dxfId="1613" priority="1393" operator="containsText" text="NO ACEPTABLE">
      <formula>NOT(ISERROR(SEARCH("NO ACEPTABLE",U104)))</formula>
    </cfRule>
    <cfRule type="containsText" dxfId="1612" priority="1394" operator="containsText" text="ACEPTABLE">
      <formula>NOT(ISERROR(SEARCH("ACEPTABLE",U104)))</formula>
    </cfRule>
    <cfRule type="containsText" dxfId="1611" priority="1395" operator="containsText" text="MEJORABLE">
      <formula>NOT(ISERROR(SEARCH("MEJORABLE",U104)))</formula>
    </cfRule>
  </conditionalFormatting>
  <conditionalFormatting sqref="U109">
    <cfRule type="containsText" dxfId="1610" priority="1388" operator="containsText" text="ACEPTABLE CON CONTROL ESPECIFICO">
      <formula>NOT(ISERROR(SEARCH("ACEPTABLE CON CONTROL ESPECIFICO",U109)))</formula>
    </cfRule>
  </conditionalFormatting>
  <conditionalFormatting sqref="U109">
    <cfRule type="containsText" dxfId="1609" priority="1389" operator="containsText" text="NO ACEPTABLE">
      <formula>NOT(ISERROR(SEARCH("NO ACEPTABLE",U109)))</formula>
    </cfRule>
    <cfRule type="containsText" dxfId="1608" priority="1390" operator="containsText" text="ACEPTABLE">
      <formula>NOT(ISERROR(SEARCH("ACEPTABLE",U109)))</formula>
    </cfRule>
    <cfRule type="containsText" dxfId="1607" priority="1391" operator="containsText" text="MEJORABLE">
      <formula>NOT(ISERROR(SEARCH("MEJORABLE",U109)))</formula>
    </cfRule>
  </conditionalFormatting>
  <conditionalFormatting sqref="U126">
    <cfRule type="containsText" dxfId="1597" priority="1372" operator="containsText" text="ACEPTABLE CON CONTROL ESPECIFICO">
      <formula>NOT(ISERROR(SEARCH("ACEPTABLE CON CONTROL ESPECIFICO",U126)))</formula>
    </cfRule>
  </conditionalFormatting>
  <conditionalFormatting sqref="U126">
    <cfRule type="containsText" dxfId="1596" priority="1373" operator="containsText" text="NO ACEPTABLE">
      <formula>NOT(ISERROR(SEARCH("NO ACEPTABLE",U126)))</formula>
    </cfRule>
    <cfRule type="containsText" dxfId="1595" priority="1374" operator="containsText" text="ACEPTABLE">
      <formula>NOT(ISERROR(SEARCH("ACEPTABLE",U126)))</formula>
    </cfRule>
    <cfRule type="containsText" dxfId="1594" priority="1375" operator="containsText" text="MEJORABLE">
      <formula>NOT(ISERROR(SEARCH("MEJORABLE",U126)))</formula>
    </cfRule>
  </conditionalFormatting>
  <conditionalFormatting sqref="U141">
    <cfRule type="containsText" dxfId="1593" priority="1368" operator="containsText" text="ACEPTABLE CON CONTROL ESPECIFICO">
      <formula>NOT(ISERROR(SEARCH("ACEPTABLE CON CONTROL ESPECIFICO",U141)))</formula>
    </cfRule>
  </conditionalFormatting>
  <conditionalFormatting sqref="U141">
    <cfRule type="containsText" dxfId="1592" priority="1369" operator="containsText" text="NO ACEPTABLE">
      <formula>NOT(ISERROR(SEARCH("NO ACEPTABLE",U141)))</formula>
    </cfRule>
    <cfRule type="containsText" dxfId="1591" priority="1370" operator="containsText" text="ACEPTABLE">
      <formula>NOT(ISERROR(SEARCH("ACEPTABLE",U141)))</formula>
    </cfRule>
    <cfRule type="containsText" dxfId="1590" priority="1371" operator="containsText" text="MEJORABLE">
      <formula>NOT(ISERROR(SEARCH("MEJORABLE",U141)))</formula>
    </cfRule>
  </conditionalFormatting>
  <conditionalFormatting sqref="U145 U149">
    <cfRule type="containsText" dxfId="1589" priority="1364" operator="containsText" text="ACEPTABLE CON CONTROL ESPECIFICO">
      <formula>NOT(ISERROR(SEARCH("ACEPTABLE CON CONTROL ESPECIFICO",U145)))</formula>
    </cfRule>
  </conditionalFormatting>
  <conditionalFormatting sqref="U145 U149">
    <cfRule type="containsText" dxfId="1588" priority="1365" operator="containsText" text="NO ACEPTABLE">
      <formula>NOT(ISERROR(SEARCH("NO ACEPTABLE",U145)))</formula>
    </cfRule>
    <cfRule type="containsText" dxfId="1587" priority="1366" operator="containsText" text="ACEPTABLE">
      <formula>NOT(ISERROR(SEARCH("ACEPTABLE",U145)))</formula>
    </cfRule>
    <cfRule type="containsText" dxfId="1586" priority="1367" operator="containsText" text="MEJORABLE">
      <formula>NOT(ISERROR(SEARCH("MEJORABLE",U145)))</formula>
    </cfRule>
  </conditionalFormatting>
  <conditionalFormatting sqref="U156:U157">
    <cfRule type="containsText" dxfId="1585" priority="1360" operator="containsText" text="ACEPTABLE CON CONTROL ESPECIFICO">
      <formula>NOT(ISERROR(SEARCH("ACEPTABLE CON CONTROL ESPECIFICO",U156)))</formula>
    </cfRule>
  </conditionalFormatting>
  <conditionalFormatting sqref="U156:U157">
    <cfRule type="containsText" dxfId="1584" priority="1361" operator="containsText" text="NO ACEPTABLE">
      <formula>NOT(ISERROR(SEARCH("NO ACEPTABLE",U156)))</formula>
    </cfRule>
    <cfRule type="containsText" dxfId="1583" priority="1362" operator="containsText" text="ACEPTABLE">
      <formula>NOT(ISERROR(SEARCH("ACEPTABLE",U156)))</formula>
    </cfRule>
    <cfRule type="containsText" dxfId="1582" priority="1363" operator="containsText" text="MEJORABLE">
      <formula>NOT(ISERROR(SEARCH("MEJORABLE",U156)))</formula>
    </cfRule>
  </conditionalFormatting>
  <conditionalFormatting sqref="U183">
    <cfRule type="containsText" dxfId="1581" priority="1356" operator="containsText" text="ACEPTABLE CON CONTROL ESPECIFICO">
      <formula>NOT(ISERROR(SEARCH("ACEPTABLE CON CONTROL ESPECIFICO",U183)))</formula>
    </cfRule>
  </conditionalFormatting>
  <conditionalFormatting sqref="U183">
    <cfRule type="containsText" dxfId="1580" priority="1357" operator="containsText" text="NO ACEPTABLE">
      <formula>NOT(ISERROR(SEARCH("NO ACEPTABLE",U183)))</formula>
    </cfRule>
    <cfRule type="containsText" dxfId="1579" priority="1358" operator="containsText" text="ACEPTABLE">
      <formula>NOT(ISERROR(SEARCH("ACEPTABLE",U183)))</formula>
    </cfRule>
    <cfRule type="containsText" dxfId="1578" priority="1359" operator="containsText" text="MEJORABLE">
      <formula>NOT(ISERROR(SEARCH("MEJORABLE",U183)))</formula>
    </cfRule>
  </conditionalFormatting>
  <conditionalFormatting sqref="U204">
    <cfRule type="containsText" dxfId="1569" priority="1337" operator="containsText" text="ACEPTABLE CON CONTROL ESPECIFICO">
      <formula>NOT(ISERROR(SEARCH("ACEPTABLE CON CONTROL ESPECIFICO",U204)))</formula>
    </cfRule>
  </conditionalFormatting>
  <conditionalFormatting sqref="U204">
    <cfRule type="containsText" dxfId="1568" priority="1338" operator="containsText" text="NO ACEPTABLE">
      <formula>NOT(ISERROR(SEARCH("NO ACEPTABLE",U204)))</formula>
    </cfRule>
    <cfRule type="containsText" dxfId="1567" priority="1339" operator="containsText" text="ACEPTABLE">
      <formula>NOT(ISERROR(SEARCH("ACEPTABLE",U204)))</formula>
    </cfRule>
    <cfRule type="containsText" dxfId="1566" priority="1340" operator="containsText" text="MEJORABLE">
      <formula>NOT(ISERROR(SEARCH("MEJORABLE",U204)))</formula>
    </cfRule>
  </conditionalFormatting>
  <conditionalFormatting sqref="U205">
    <cfRule type="containsText" dxfId="1561" priority="1326" operator="containsText" text="ACEPTABLE CON CONTROL ESPECIFICO">
      <formula>NOT(ISERROR(SEARCH("ACEPTABLE CON CONTROL ESPECIFICO",U205)))</formula>
    </cfRule>
  </conditionalFormatting>
  <conditionalFormatting sqref="U205">
    <cfRule type="containsText" dxfId="1560" priority="1327" operator="containsText" text="NO ACEPTABLE">
      <formula>NOT(ISERROR(SEARCH("NO ACEPTABLE",U205)))</formula>
    </cfRule>
    <cfRule type="containsText" dxfId="1559" priority="1328" operator="containsText" text="ACEPTABLE">
      <formula>NOT(ISERROR(SEARCH("ACEPTABLE",U205)))</formula>
    </cfRule>
    <cfRule type="containsText" dxfId="1558" priority="1329" operator="containsText" text="MEJORABLE">
      <formula>NOT(ISERROR(SEARCH("MEJORABLE",U205)))</formula>
    </cfRule>
  </conditionalFormatting>
  <conditionalFormatting sqref="U206">
    <cfRule type="containsText" dxfId="1553" priority="1315" operator="containsText" text="ACEPTABLE CON CONTROL ESPECIFICO">
      <formula>NOT(ISERROR(SEARCH("ACEPTABLE CON CONTROL ESPECIFICO",U206)))</formula>
    </cfRule>
  </conditionalFormatting>
  <conditionalFormatting sqref="U206">
    <cfRule type="containsText" dxfId="1552" priority="1316" operator="containsText" text="NO ACEPTABLE">
      <formula>NOT(ISERROR(SEARCH("NO ACEPTABLE",U206)))</formula>
    </cfRule>
    <cfRule type="containsText" dxfId="1551" priority="1317" operator="containsText" text="ACEPTABLE">
      <formula>NOT(ISERROR(SEARCH("ACEPTABLE",U206)))</formula>
    </cfRule>
    <cfRule type="containsText" dxfId="1550" priority="1318" operator="containsText" text="MEJORABLE">
      <formula>NOT(ISERROR(SEARCH("MEJORABLE",U206)))</formula>
    </cfRule>
  </conditionalFormatting>
  <conditionalFormatting sqref="U207">
    <cfRule type="containsText" dxfId="1545" priority="1304" operator="containsText" text="ACEPTABLE CON CONTROL ESPECIFICO">
      <formula>NOT(ISERROR(SEARCH("ACEPTABLE CON CONTROL ESPECIFICO",U207)))</formula>
    </cfRule>
  </conditionalFormatting>
  <conditionalFormatting sqref="U207">
    <cfRule type="containsText" dxfId="1544" priority="1305" operator="containsText" text="NO ACEPTABLE">
      <formula>NOT(ISERROR(SEARCH("NO ACEPTABLE",U207)))</formula>
    </cfRule>
    <cfRule type="containsText" dxfId="1543" priority="1306" operator="containsText" text="ACEPTABLE">
      <formula>NOT(ISERROR(SEARCH("ACEPTABLE",U207)))</formula>
    </cfRule>
    <cfRule type="containsText" dxfId="1542" priority="1307" operator="containsText" text="MEJORABLE">
      <formula>NOT(ISERROR(SEARCH("MEJORABLE",U207)))</formula>
    </cfRule>
  </conditionalFormatting>
  <conditionalFormatting sqref="U208">
    <cfRule type="containsText" dxfId="1533" priority="1289" operator="containsText" text="ACEPTABLE CON CONTROL ESPECIFICO">
      <formula>NOT(ISERROR(SEARCH("ACEPTABLE CON CONTROL ESPECIFICO",U208)))</formula>
    </cfRule>
  </conditionalFormatting>
  <conditionalFormatting sqref="U208">
    <cfRule type="containsText" dxfId="1532" priority="1290" operator="containsText" text="NO ACEPTABLE">
      <formula>NOT(ISERROR(SEARCH("NO ACEPTABLE",U208)))</formula>
    </cfRule>
    <cfRule type="containsText" dxfId="1531" priority="1291" operator="containsText" text="ACEPTABLE">
      <formula>NOT(ISERROR(SEARCH("ACEPTABLE",U208)))</formula>
    </cfRule>
    <cfRule type="containsText" dxfId="1530" priority="1292" operator="containsText" text="MEJORABLE">
      <formula>NOT(ISERROR(SEARCH("MEJORABLE",U208)))</formula>
    </cfRule>
  </conditionalFormatting>
  <conditionalFormatting sqref="U209">
    <cfRule type="containsText" dxfId="1517" priority="1270" operator="containsText" text="ACEPTABLE CON CONTROL ESPECIFICO">
      <formula>NOT(ISERROR(SEARCH("ACEPTABLE CON CONTROL ESPECIFICO",U209)))</formula>
    </cfRule>
  </conditionalFormatting>
  <conditionalFormatting sqref="U209">
    <cfRule type="containsText" dxfId="1516" priority="1271" operator="containsText" text="NO ACEPTABLE">
      <formula>NOT(ISERROR(SEARCH("NO ACEPTABLE",U209)))</formula>
    </cfRule>
    <cfRule type="containsText" dxfId="1515" priority="1272" operator="containsText" text="ACEPTABLE">
      <formula>NOT(ISERROR(SEARCH("ACEPTABLE",U209)))</formula>
    </cfRule>
    <cfRule type="containsText" dxfId="1514" priority="1273" operator="containsText" text="MEJORABLE">
      <formula>NOT(ISERROR(SEARCH("MEJORABLE",U209)))</formula>
    </cfRule>
  </conditionalFormatting>
  <conditionalFormatting sqref="U58">
    <cfRule type="containsText" dxfId="1509" priority="1259" operator="containsText" text="ACEPTABLE CON CONTROL ESPECIFICO">
      <formula>NOT(ISERROR(SEARCH("ACEPTABLE CON CONTROL ESPECIFICO",U58)))</formula>
    </cfRule>
  </conditionalFormatting>
  <conditionalFormatting sqref="U58">
    <cfRule type="containsText" dxfId="1508" priority="1260" operator="containsText" text="NO ACEPTABLE">
      <formula>NOT(ISERROR(SEARCH("NO ACEPTABLE",U58)))</formula>
    </cfRule>
    <cfRule type="containsText" dxfId="1507" priority="1261" operator="containsText" text="ACEPTABLE">
      <formula>NOT(ISERROR(SEARCH("ACEPTABLE",U58)))</formula>
    </cfRule>
    <cfRule type="containsText" dxfId="1506" priority="1262" operator="containsText" text="MEJORABLE">
      <formula>NOT(ISERROR(SEARCH("MEJORABLE",U58)))</formula>
    </cfRule>
  </conditionalFormatting>
  <conditionalFormatting sqref="U61">
    <cfRule type="containsText" dxfId="1505" priority="1255" operator="containsText" text="ACEPTABLE CON CONTROL ESPECIFICO">
      <formula>NOT(ISERROR(SEARCH("ACEPTABLE CON CONTROL ESPECIFICO",U61)))</formula>
    </cfRule>
  </conditionalFormatting>
  <conditionalFormatting sqref="U61">
    <cfRule type="containsText" dxfId="1504" priority="1256" operator="containsText" text="NO ACEPTABLE">
      <formula>NOT(ISERROR(SEARCH("NO ACEPTABLE",U61)))</formula>
    </cfRule>
    <cfRule type="containsText" dxfId="1503" priority="1257" operator="containsText" text="ACEPTABLE">
      <formula>NOT(ISERROR(SEARCH("ACEPTABLE",U61)))</formula>
    </cfRule>
    <cfRule type="containsText" dxfId="1502" priority="1258" operator="containsText" text="MEJORABLE">
      <formula>NOT(ISERROR(SEARCH("MEJORABLE",U61)))</formula>
    </cfRule>
  </conditionalFormatting>
  <conditionalFormatting sqref="U210">
    <cfRule type="containsText" dxfId="1497" priority="1247" operator="containsText" text="ACEPTABLE CON CONTROL ESPECIFICO">
      <formula>NOT(ISERROR(SEARCH("ACEPTABLE CON CONTROL ESPECIFICO",U210)))</formula>
    </cfRule>
  </conditionalFormatting>
  <conditionalFormatting sqref="U210">
    <cfRule type="containsText" dxfId="1496" priority="1248" operator="containsText" text="NO ACEPTABLE">
      <formula>NOT(ISERROR(SEARCH("NO ACEPTABLE",U210)))</formula>
    </cfRule>
    <cfRule type="containsText" dxfId="1495" priority="1249" operator="containsText" text="ACEPTABLE">
      <formula>NOT(ISERROR(SEARCH("ACEPTABLE",U210)))</formula>
    </cfRule>
    <cfRule type="containsText" dxfId="1494" priority="1250" operator="containsText" text="MEJORABLE">
      <formula>NOT(ISERROR(SEARCH("MEJORABLE",U210)))</formula>
    </cfRule>
  </conditionalFormatting>
  <conditionalFormatting sqref="U211">
    <cfRule type="containsText" dxfId="1485" priority="1232" operator="containsText" text="ACEPTABLE CON CONTROL ESPECIFICO">
      <formula>NOT(ISERROR(SEARCH("ACEPTABLE CON CONTROL ESPECIFICO",U211)))</formula>
    </cfRule>
  </conditionalFormatting>
  <conditionalFormatting sqref="U211">
    <cfRule type="containsText" dxfId="1484" priority="1233" operator="containsText" text="NO ACEPTABLE">
      <formula>NOT(ISERROR(SEARCH("NO ACEPTABLE",U211)))</formula>
    </cfRule>
    <cfRule type="containsText" dxfId="1483" priority="1234" operator="containsText" text="ACEPTABLE">
      <formula>NOT(ISERROR(SEARCH("ACEPTABLE",U211)))</formula>
    </cfRule>
    <cfRule type="containsText" dxfId="1482" priority="1235" operator="containsText" text="MEJORABLE">
      <formula>NOT(ISERROR(SEARCH("MEJORABLE",U211)))</formula>
    </cfRule>
  </conditionalFormatting>
  <conditionalFormatting sqref="U173">
    <cfRule type="containsText" dxfId="1473" priority="1217" operator="containsText" text="ACEPTABLE CON CONTROL ESPECIFICO">
      <formula>NOT(ISERROR(SEARCH("ACEPTABLE CON CONTROL ESPECIFICO",U173)))</formula>
    </cfRule>
  </conditionalFormatting>
  <conditionalFormatting sqref="U173">
    <cfRule type="containsText" dxfId="1472" priority="1218" operator="containsText" text="NO ACEPTABLE">
      <formula>NOT(ISERROR(SEARCH("NO ACEPTABLE",U173)))</formula>
    </cfRule>
    <cfRule type="containsText" dxfId="1471" priority="1219" operator="containsText" text="ACEPTABLE">
      <formula>NOT(ISERROR(SEARCH("ACEPTABLE",U173)))</formula>
    </cfRule>
    <cfRule type="containsText" dxfId="1470" priority="1220" operator="containsText" text="MEJORABLE">
      <formula>NOT(ISERROR(SEARCH("MEJORABLE",U173)))</formula>
    </cfRule>
  </conditionalFormatting>
  <conditionalFormatting sqref="U85">
    <cfRule type="containsText" dxfId="1461" priority="1202" operator="containsText" text="ACEPTABLE CON CONTROL ESPECIFICO">
      <formula>NOT(ISERROR(SEARCH("ACEPTABLE CON CONTROL ESPECIFICO",U85)))</formula>
    </cfRule>
  </conditionalFormatting>
  <conditionalFormatting sqref="U85">
    <cfRule type="containsText" dxfId="1460" priority="1203" operator="containsText" text="NO ACEPTABLE">
      <formula>NOT(ISERROR(SEARCH("NO ACEPTABLE",U85)))</formula>
    </cfRule>
    <cfRule type="containsText" dxfId="1459" priority="1204" operator="containsText" text="ACEPTABLE">
      <formula>NOT(ISERROR(SEARCH("ACEPTABLE",U85)))</formula>
    </cfRule>
    <cfRule type="containsText" dxfId="1458" priority="1205" operator="containsText" text="MEJORABLE">
      <formula>NOT(ISERROR(SEARCH("MEJORABLE",U85)))</formula>
    </cfRule>
  </conditionalFormatting>
  <conditionalFormatting sqref="U86">
    <cfRule type="containsText" dxfId="1449" priority="1187" operator="containsText" text="ACEPTABLE CON CONTROL ESPECIFICO">
      <formula>NOT(ISERROR(SEARCH("ACEPTABLE CON CONTROL ESPECIFICO",U86)))</formula>
    </cfRule>
  </conditionalFormatting>
  <conditionalFormatting sqref="U86">
    <cfRule type="containsText" dxfId="1448" priority="1188" operator="containsText" text="NO ACEPTABLE">
      <formula>NOT(ISERROR(SEARCH("NO ACEPTABLE",U86)))</formula>
    </cfRule>
    <cfRule type="containsText" dxfId="1447" priority="1189" operator="containsText" text="ACEPTABLE">
      <formula>NOT(ISERROR(SEARCH("ACEPTABLE",U86)))</formula>
    </cfRule>
    <cfRule type="containsText" dxfId="1446" priority="1190" operator="containsText" text="MEJORABLE">
      <formula>NOT(ISERROR(SEARCH("MEJORABLE",U86)))</formula>
    </cfRule>
  </conditionalFormatting>
  <conditionalFormatting sqref="U87">
    <cfRule type="containsText" dxfId="1441" priority="1176" operator="containsText" text="ACEPTABLE CON CONTROL ESPECIFICO">
      <formula>NOT(ISERROR(SEARCH("ACEPTABLE CON CONTROL ESPECIFICO",U87)))</formula>
    </cfRule>
  </conditionalFormatting>
  <conditionalFormatting sqref="U87">
    <cfRule type="containsText" dxfId="1440" priority="1177" operator="containsText" text="NO ACEPTABLE">
      <formula>NOT(ISERROR(SEARCH("NO ACEPTABLE",U87)))</formula>
    </cfRule>
    <cfRule type="containsText" dxfId="1439" priority="1178" operator="containsText" text="ACEPTABLE">
      <formula>NOT(ISERROR(SEARCH("ACEPTABLE",U87)))</formula>
    </cfRule>
    <cfRule type="containsText" dxfId="1438" priority="1179" operator="containsText" text="MEJORABLE">
      <formula>NOT(ISERROR(SEARCH("MEJORABLE",U87)))</formula>
    </cfRule>
  </conditionalFormatting>
  <conditionalFormatting sqref="U213">
    <cfRule type="containsText" dxfId="1433" priority="1168" operator="containsText" text="ACEPTABLE CON CONTROL ESPECIFICO">
      <formula>NOT(ISERROR(SEARCH("ACEPTABLE CON CONTROL ESPECIFICO",U213)))</formula>
    </cfRule>
  </conditionalFormatting>
  <conditionalFormatting sqref="U213">
    <cfRule type="containsText" dxfId="1432" priority="1169" operator="containsText" text="NO ACEPTABLE">
      <formula>NOT(ISERROR(SEARCH("NO ACEPTABLE",U213)))</formula>
    </cfRule>
    <cfRule type="containsText" dxfId="1431" priority="1170" operator="containsText" text="ACEPTABLE">
      <formula>NOT(ISERROR(SEARCH("ACEPTABLE",U213)))</formula>
    </cfRule>
    <cfRule type="containsText" dxfId="1430" priority="1171" operator="containsText" text="MEJORABLE">
      <formula>NOT(ISERROR(SEARCH("MEJORABLE",U213)))</formula>
    </cfRule>
  </conditionalFormatting>
  <conditionalFormatting sqref="U77">
    <cfRule type="containsText" dxfId="1416" priority="1145" operator="containsText" text="ACEPTABLE CON CONTROL ESPECIFICO">
      <formula>NOT(ISERROR(SEARCH("ACEPTABLE CON CONTROL ESPECIFICO",U77)))</formula>
    </cfRule>
  </conditionalFormatting>
  <conditionalFormatting sqref="U77">
    <cfRule type="containsText" dxfId="1415" priority="1146" operator="containsText" text="NO ACEPTABLE">
      <formula>NOT(ISERROR(SEARCH("NO ACEPTABLE",U77)))</formula>
    </cfRule>
    <cfRule type="containsText" dxfId="1414" priority="1147" operator="containsText" text="ACEPTABLE">
      <formula>NOT(ISERROR(SEARCH("ACEPTABLE",U77)))</formula>
    </cfRule>
    <cfRule type="containsText" dxfId="1413" priority="1148" operator="containsText" text="MEJORABLE">
      <formula>NOT(ISERROR(SEARCH("MEJORABLE",U77)))</formula>
    </cfRule>
  </conditionalFormatting>
  <conditionalFormatting sqref="U214">
    <cfRule type="containsText" dxfId="1403" priority="1129" operator="containsText" text="ACEPTABLE CON CONTROL ESPECIFICO">
      <formula>NOT(ISERROR(SEARCH("ACEPTABLE CON CONTROL ESPECIFICO",U214)))</formula>
    </cfRule>
  </conditionalFormatting>
  <conditionalFormatting sqref="U214">
    <cfRule type="containsText" dxfId="1402" priority="1130" operator="containsText" text="NO ACEPTABLE">
      <formula>NOT(ISERROR(SEARCH("NO ACEPTABLE",U214)))</formula>
    </cfRule>
    <cfRule type="containsText" dxfId="1401" priority="1131" operator="containsText" text="ACEPTABLE">
      <formula>NOT(ISERROR(SEARCH("ACEPTABLE",U214)))</formula>
    </cfRule>
    <cfRule type="containsText" dxfId="1400" priority="1132" operator="containsText" text="MEJORABLE">
      <formula>NOT(ISERROR(SEARCH("MEJORABLE",U214)))</formula>
    </cfRule>
  </conditionalFormatting>
  <conditionalFormatting sqref="U215">
    <cfRule type="containsText" dxfId="1399" priority="1125" operator="containsText" text="ACEPTABLE CON CONTROL ESPECIFICO">
      <formula>NOT(ISERROR(SEARCH("ACEPTABLE CON CONTROL ESPECIFICO",U215)))</formula>
    </cfRule>
  </conditionalFormatting>
  <conditionalFormatting sqref="U215">
    <cfRule type="containsText" dxfId="1398" priority="1126" operator="containsText" text="NO ACEPTABLE">
      <formula>NOT(ISERROR(SEARCH("NO ACEPTABLE",U215)))</formula>
    </cfRule>
    <cfRule type="containsText" dxfId="1397" priority="1127" operator="containsText" text="ACEPTABLE">
      <formula>NOT(ISERROR(SEARCH("ACEPTABLE",U215)))</formula>
    </cfRule>
    <cfRule type="containsText" dxfId="1396" priority="1128" operator="containsText" text="MEJORABLE">
      <formula>NOT(ISERROR(SEARCH("MEJORABLE",U215)))</formula>
    </cfRule>
  </conditionalFormatting>
  <conditionalFormatting sqref="U216">
    <cfRule type="containsText" dxfId="1391" priority="1114" operator="containsText" text="ACEPTABLE CON CONTROL ESPECIFICO">
      <formula>NOT(ISERROR(SEARCH("ACEPTABLE CON CONTROL ESPECIFICO",U216)))</formula>
    </cfRule>
  </conditionalFormatting>
  <conditionalFormatting sqref="U216">
    <cfRule type="containsText" dxfId="1390" priority="1115" operator="containsText" text="NO ACEPTABLE">
      <formula>NOT(ISERROR(SEARCH("NO ACEPTABLE",U216)))</formula>
    </cfRule>
    <cfRule type="containsText" dxfId="1389" priority="1116" operator="containsText" text="ACEPTABLE">
      <formula>NOT(ISERROR(SEARCH("ACEPTABLE",U216)))</formula>
    </cfRule>
    <cfRule type="containsText" dxfId="1388" priority="1117" operator="containsText" text="MEJORABLE">
      <formula>NOT(ISERROR(SEARCH("MEJORABLE",U216)))</formula>
    </cfRule>
  </conditionalFormatting>
  <conditionalFormatting sqref="U217">
    <cfRule type="containsText" dxfId="1383" priority="1103" operator="containsText" text="ACEPTABLE CON CONTROL ESPECIFICO">
      <formula>NOT(ISERROR(SEARCH("ACEPTABLE CON CONTROL ESPECIFICO",U217)))</formula>
    </cfRule>
  </conditionalFormatting>
  <conditionalFormatting sqref="U217">
    <cfRule type="containsText" dxfId="1382" priority="1104" operator="containsText" text="NO ACEPTABLE">
      <formula>NOT(ISERROR(SEARCH("NO ACEPTABLE",U217)))</formula>
    </cfRule>
    <cfRule type="containsText" dxfId="1381" priority="1105" operator="containsText" text="ACEPTABLE">
      <formula>NOT(ISERROR(SEARCH("ACEPTABLE",U217)))</formula>
    </cfRule>
    <cfRule type="containsText" dxfId="1380" priority="1106" operator="containsText" text="MEJORABLE">
      <formula>NOT(ISERROR(SEARCH("MEJORABLE",U217)))</formula>
    </cfRule>
  </conditionalFormatting>
  <conditionalFormatting sqref="U218">
    <cfRule type="containsText" dxfId="1375" priority="1092" operator="containsText" text="ACEPTABLE CON CONTROL ESPECIFICO">
      <formula>NOT(ISERROR(SEARCH("ACEPTABLE CON CONTROL ESPECIFICO",U218)))</formula>
    </cfRule>
  </conditionalFormatting>
  <conditionalFormatting sqref="U218">
    <cfRule type="containsText" dxfId="1374" priority="1093" operator="containsText" text="NO ACEPTABLE">
      <formula>NOT(ISERROR(SEARCH("NO ACEPTABLE",U218)))</formula>
    </cfRule>
    <cfRule type="containsText" dxfId="1373" priority="1094" operator="containsText" text="ACEPTABLE">
      <formula>NOT(ISERROR(SEARCH("ACEPTABLE",U218)))</formula>
    </cfRule>
    <cfRule type="containsText" dxfId="1372" priority="1095" operator="containsText" text="MEJORABLE">
      <formula>NOT(ISERROR(SEARCH("MEJORABLE",U218)))</formula>
    </cfRule>
  </conditionalFormatting>
  <conditionalFormatting sqref="U219">
    <cfRule type="containsText" dxfId="1367" priority="1084" operator="containsText" text="ACEPTABLE CON CONTROL ESPECIFICO">
      <formula>NOT(ISERROR(SEARCH("ACEPTABLE CON CONTROL ESPECIFICO",U219)))</formula>
    </cfRule>
  </conditionalFormatting>
  <conditionalFormatting sqref="U219">
    <cfRule type="containsText" dxfId="1366" priority="1085" operator="containsText" text="NO ACEPTABLE">
      <formula>NOT(ISERROR(SEARCH("NO ACEPTABLE",U219)))</formula>
    </cfRule>
    <cfRule type="containsText" dxfId="1365" priority="1086" operator="containsText" text="ACEPTABLE">
      <formula>NOT(ISERROR(SEARCH("ACEPTABLE",U219)))</formula>
    </cfRule>
    <cfRule type="containsText" dxfId="1364" priority="1087" operator="containsText" text="MEJORABLE">
      <formula>NOT(ISERROR(SEARCH("MEJORABLE",U219)))</formula>
    </cfRule>
  </conditionalFormatting>
  <conditionalFormatting sqref="U220">
    <cfRule type="containsText" dxfId="1359" priority="1073" operator="containsText" text="ACEPTABLE CON CONTROL ESPECIFICO">
      <formula>NOT(ISERROR(SEARCH("ACEPTABLE CON CONTROL ESPECIFICO",U220)))</formula>
    </cfRule>
  </conditionalFormatting>
  <conditionalFormatting sqref="U220">
    <cfRule type="containsText" dxfId="1358" priority="1074" operator="containsText" text="NO ACEPTABLE">
      <formula>NOT(ISERROR(SEARCH("NO ACEPTABLE",U220)))</formula>
    </cfRule>
    <cfRule type="containsText" dxfId="1357" priority="1075" operator="containsText" text="ACEPTABLE">
      <formula>NOT(ISERROR(SEARCH("ACEPTABLE",U220)))</formula>
    </cfRule>
    <cfRule type="containsText" dxfId="1356" priority="1076" operator="containsText" text="MEJORABLE">
      <formula>NOT(ISERROR(SEARCH("MEJORABLE",U220)))</formula>
    </cfRule>
  </conditionalFormatting>
  <conditionalFormatting sqref="U221">
    <cfRule type="containsText" dxfId="1351" priority="1062" operator="containsText" text="ACEPTABLE CON CONTROL ESPECIFICO">
      <formula>NOT(ISERROR(SEARCH("ACEPTABLE CON CONTROL ESPECIFICO",U221)))</formula>
    </cfRule>
  </conditionalFormatting>
  <conditionalFormatting sqref="U221">
    <cfRule type="containsText" dxfId="1350" priority="1063" operator="containsText" text="NO ACEPTABLE">
      <formula>NOT(ISERROR(SEARCH("NO ACEPTABLE",U221)))</formula>
    </cfRule>
    <cfRule type="containsText" dxfId="1349" priority="1064" operator="containsText" text="ACEPTABLE">
      <formula>NOT(ISERROR(SEARCH("ACEPTABLE",U221)))</formula>
    </cfRule>
    <cfRule type="containsText" dxfId="1348" priority="1065" operator="containsText" text="MEJORABLE">
      <formula>NOT(ISERROR(SEARCH("MEJORABLE",U221)))</formula>
    </cfRule>
  </conditionalFormatting>
  <conditionalFormatting sqref="U223">
    <cfRule type="containsText" dxfId="1335" priority="1047" operator="containsText" text="ACEPTABLE CON CONTROL ESPECIFICO">
      <formula>NOT(ISERROR(SEARCH("ACEPTABLE CON CONTROL ESPECIFICO",U223)))</formula>
    </cfRule>
  </conditionalFormatting>
  <conditionalFormatting sqref="U223">
    <cfRule type="containsText" dxfId="1334" priority="1048" operator="containsText" text="NO ACEPTABLE">
      <formula>NOT(ISERROR(SEARCH("NO ACEPTABLE",U223)))</formula>
    </cfRule>
    <cfRule type="containsText" dxfId="1333" priority="1049" operator="containsText" text="ACEPTABLE">
      <formula>NOT(ISERROR(SEARCH("ACEPTABLE",U223)))</formula>
    </cfRule>
    <cfRule type="containsText" dxfId="1332" priority="1050" operator="containsText" text="MEJORABLE">
      <formula>NOT(ISERROR(SEARCH("MEJORABLE",U223)))</formula>
    </cfRule>
  </conditionalFormatting>
  <conditionalFormatting sqref="U224">
    <cfRule type="containsText" dxfId="1327" priority="1029" operator="containsText" text="ACEPTABLE CON CONTROL ESPECIFICO">
      <formula>NOT(ISERROR(SEARCH("ACEPTABLE CON CONTROL ESPECIFICO",U224)))</formula>
    </cfRule>
  </conditionalFormatting>
  <conditionalFormatting sqref="U224">
    <cfRule type="containsText" dxfId="1326" priority="1030" operator="containsText" text="NO ACEPTABLE">
      <formula>NOT(ISERROR(SEARCH("NO ACEPTABLE",U224)))</formula>
    </cfRule>
    <cfRule type="containsText" dxfId="1325" priority="1031" operator="containsText" text="ACEPTABLE">
      <formula>NOT(ISERROR(SEARCH("ACEPTABLE",U224)))</formula>
    </cfRule>
    <cfRule type="containsText" dxfId="1324" priority="1032" operator="containsText" text="MEJORABLE">
      <formula>NOT(ISERROR(SEARCH("MEJORABLE",U224)))</formula>
    </cfRule>
  </conditionalFormatting>
  <conditionalFormatting sqref="U222">
    <cfRule type="containsText" dxfId="1319" priority="1021" operator="containsText" text="ACEPTABLE CON CONTROL ESPECIFICO">
      <formula>NOT(ISERROR(SEARCH("ACEPTABLE CON CONTROL ESPECIFICO",U222)))</formula>
    </cfRule>
  </conditionalFormatting>
  <conditionalFormatting sqref="U222">
    <cfRule type="containsText" dxfId="1318" priority="1022" operator="containsText" text="NO ACEPTABLE">
      <formula>NOT(ISERROR(SEARCH("NO ACEPTABLE",U222)))</formula>
    </cfRule>
    <cfRule type="containsText" dxfId="1317" priority="1023" operator="containsText" text="ACEPTABLE">
      <formula>NOT(ISERROR(SEARCH("ACEPTABLE",U222)))</formula>
    </cfRule>
    <cfRule type="containsText" dxfId="1316" priority="1024" operator="containsText" text="MEJORABLE">
      <formula>NOT(ISERROR(SEARCH("MEJORABLE",U222)))</formula>
    </cfRule>
  </conditionalFormatting>
  <conditionalFormatting sqref="U80">
    <cfRule type="containsText" dxfId="1307" priority="1006" operator="containsText" text="ACEPTABLE CON CONTROL ESPECIFICO">
      <formula>NOT(ISERROR(SEARCH("ACEPTABLE CON CONTROL ESPECIFICO",U80)))</formula>
    </cfRule>
  </conditionalFormatting>
  <conditionalFormatting sqref="U80">
    <cfRule type="containsText" dxfId="1306" priority="1007" operator="containsText" text="NO ACEPTABLE">
      <formula>NOT(ISERROR(SEARCH("NO ACEPTABLE",U80)))</formula>
    </cfRule>
    <cfRule type="containsText" dxfId="1305" priority="1008" operator="containsText" text="ACEPTABLE">
      <formula>NOT(ISERROR(SEARCH("ACEPTABLE",U80)))</formula>
    </cfRule>
    <cfRule type="containsText" dxfId="1304" priority="1009" operator="containsText" text="MEJORABLE">
      <formula>NOT(ISERROR(SEARCH("MEJORABLE",U80)))</formula>
    </cfRule>
  </conditionalFormatting>
  <conditionalFormatting sqref="U225">
    <cfRule type="containsText" dxfId="1299" priority="995" operator="containsText" text="ACEPTABLE CON CONTROL ESPECIFICO">
      <formula>NOT(ISERROR(SEARCH("ACEPTABLE CON CONTROL ESPECIFICO",U225)))</formula>
    </cfRule>
  </conditionalFormatting>
  <conditionalFormatting sqref="U225">
    <cfRule type="containsText" dxfId="1298" priority="996" operator="containsText" text="NO ACEPTABLE">
      <formula>NOT(ISERROR(SEARCH("NO ACEPTABLE",U225)))</formula>
    </cfRule>
    <cfRule type="containsText" dxfId="1297" priority="997" operator="containsText" text="ACEPTABLE">
      <formula>NOT(ISERROR(SEARCH("ACEPTABLE",U225)))</formula>
    </cfRule>
    <cfRule type="containsText" dxfId="1296" priority="998" operator="containsText" text="MEJORABLE">
      <formula>NOT(ISERROR(SEARCH("MEJORABLE",U225)))</formula>
    </cfRule>
  </conditionalFormatting>
  <conditionalFormatting sqref="U226">
    <cfRule type="containsText" dxfId="1291" priority="984" operator="containsText" text="ACEPTABLE CON CONTROL ESPECIFICO">
      <formula>NOT(ISERROR(SEARCH("ACEPTABLE CON CONTROL ESPECIFICO",U226)))</formula>
    </cfRule>
  </conditionalFormatting>
  <conditionalFormatting sqref="U226">
    <cfRule type="containsText" dxfId="1290" priority="985" operator="containsText" text="NO ACEPTABLE">
      <formula>NOT(ISERROR(SEARCH("NO ACEPTABLE",U226)))</formula>
    </cfRule>
    <cfRule type="containsText" dxfId="1289" priority="986" operator="containsText" text="ACEPTABLE">
      <formula>NOT(ISERROR(SEARCH("ACEPTABLE",U226)))</formula>
    </cfRule>
    <cfRule type="containsText" dxfId="1288" priority="987" operator="containsText" text="MEJORABLE">
      <formula>NOT(ISERROR(SEARCH("MEJORABLE",U226)))</formula>
    </cfRule>
  </conditionalFormatting>
  <conditionalFormatting sqref="U227">
    <cfRule type="containsText" dxfId="1283" priority="973" operator="containsText" text="ACEPTABLE CON CONTROL ESPECIFICO">
      <formula>NOT(ISERROR(SEARCH("ACEPTABLE CON CONTROL ESPECIFICO",U227)))</formula>
    </cfRule>
  </conditionalFormatting>
  <conditionalFormatting sqref="U227">
    <cfRule type="containsText" dxfId="1282" priority="974" operator="containsText" text="NO ACEPTABLE">
      <formula>NOT(ISERROR(SEARCH("NO ACEPTABLE",U227)))</formula>
    </cfRule>
    <cfRule type="containsText" dxfId="1281" priority="975" operator="containsText" text="ACEPTABLE">
      <formula>NOT(ISERROR(SEARCH("ACEPTABLE",U227)))</formula>
    </cfRule>
    <cfRule type="containsText" dxfId="1280" priority="976" operator="containsText" text="MEJORABLE">
      <formula>NOT(ISERROR(SEARCH("MEJORABLE",U227)))</formula>
    </cfRule>
  </conditionalFormatting>
  <conditionalFormatting sqref="U212">
    <cfRule type="containsText" dxfId="1267" priority="954" operator="containsText" text="ACEPTABLE CON CONTROL ESPECIFICO">
      <formula>NOT(ISERROR(SEARCH("ACEPTABLE CON CONTROL ESPECIFICO",U212)))</formula>
    </cfRule>
  </conditionalFormatting>
  <conditionalFormatting sqref="U212">
    <cfRule type="containsText" dxfId="1266" priority="955" operator="containsText" text="NO ACEPTABLE">
      <formula>NOT(ISERROR(SEARCH("NO ACEPTABLE",U212)))</formula>
    </cfRule>
    <cfRule type="containsText" dxfId="1265" priority="956" operator="containsText" text="ACEPTABLE">
      <formula>NOT(ISERROR(SEARCH("ACEPTABLE",U212)))</formula>
    </cfRule>
    <cfRule type="containsText" dxfId="1264" priority="957" operator="containsText" text="MEJORABLE">
      <formula>NOT(ISERROR(SEARCH("MEJORABLE",U212)))</formula>
    </cfRule>
  </conditionalFormatting>
  <conditionalFormatting sqref="U231">
    <cfRule type="containsText" dxfId="1255" priority="939" operator="containsText" text="ACEPTABLE CON CONTROL ESPECIFICO">
      <formula>NOT(ISERROR(SEARCH("ACEPTABLE CON CONTROL ESPECIFICO",U231)))</formula>
    </cfRule>
  </conditionalFormatting>
  <conditionalFormatting sqref="U231">
    <cfRule type="containsText" dxfId="1254" priority="940" operator="containsText" text="NO ACEPTABLE">
      <formula>NOT(ISERROR(SEARCH("NO ACEPTABLE",U231)))</formula>
    </cfRule>
    <cfRule type="containsText" dxfId="1253" priority="941" operator="containsText" text="ACEPTABLE">
      <formula>NOT(ISERROR(SEARCH("ACEPTABLE",U231)))</formula>
    </cfRule>
    <cfRule type="containsText" dxfId="1252" priority="942" operator="containsText" text="MEJORABLE">
      <formula>NOT(ISERROR(SEARCH("MEJORABLE",U231)))</formula>
    </cfRule>
  </conditionalFormatting>
  <conditionalFormatting sqref="U232">
    <cfRule type="containsText" dxfId="1243" priority="924" operator="containsText" text="ACEPTABLE CON CONTROL ESPECIFICO">
      <formula>NOT(ISERROR(SEARCH("ACEPTABLE CON CONTROL ESPECIFICO",U232)))</formula>
    </cfRule>
  </conditionalFormatting>
  <conditionalFormatting sqref="U232">
    <cfRule type="containsText" dxfId="1242" priority="925" operator="containsText" text="NO ACEPTABLE">
      <formula>NOT(ISERROR(SEARCH("NO ACEPTABLE",U232)))</formula>
    </cfRule>
    <cfRule type="containsText" dxfId="1241" priority="926" operator="containsText" text="ACEPTABLE">
      <formula>NOT(ISERROR(SEARCH("ACEPTABLE",U232)))</formula>
    </cfRule>
    <cfRule type="containsText" dxfId="1240" priority="927" operator="containsText" text="MEJORABLE">
      <formula>NOT(ISERROR(SEARCH("MEJORABLE",U232)))</formula>
    </cfRule>
  </conditionalFormatting>
  <conditionalFormatting sqref="U241">
    <cfRule type="containsText" dxfId="1231" priority="822" operator="containsText" text="ACEPTABLE CON CONTROL ESPECIFICO">
      <formula>NOT(ISERROR(SEARCH("ACEPTABLE CON CONTROL ESPECIFICO",U241)))</formula>
    </cfRule>
  </conditionalFormatting>
  <conditionalFormatting sqref="U241">
    <cfRule type="containsText" dxfId="1230" priority="823" operator="containsText" text="NO ACEPTABLE">
      <formula>NOT(ISERROR(SEARCH("NO ACEPTABLE",U241)))</formula>
    </cfRule>
    <cfRule type="containsText" dxfId="1229" priority="824" operator="containsText" text="ACEPTABLE">
      <formula>NOT(ISERROR(SEARCH("ACEPTABLE",U241)))</formula>
    </cfRule>
    <cfRule type="containsText" dxfId="1228" priority="825" operator="containsText" text="MEJORABLE">
      <formula>NOT(ISERROR(SEARCH("MEJORABLE",U241)))</formula>
    </cfRule>
  </conditionalFormatting>
  <conditionalFormatting sqref="U233">
    <cfRule type="containsText" dxfId="1214" priority="901" operator="containsText" text="ACEPTABLE CON CONTROL ESPECIFICO">
      <formula>NOT(ISERROR(SEARCH("ACEPTABLE CON CONTROL ESPECIFICO",U233)))</formula>
    </cfRule>
  </conditionalFormatting>
  <conditionalFormatting sqref="U233">
    <cfRule type="containsText" dxfId="1213" priority="902" operator="containsText" text="NO ACEPTABLE">
      <formula>NOT(ISERROR(SEARCH("NO ACEPTABLE",U233)))</formula>
    </cfRule>
    <cfRule type="containsText" dxfId="1212" priority="903" operator="containsText" text="ACEPTABLE">
      <formula>NOT(ISERROR(SEARCH("ACEPTABLE",U233)))</formula>
    </cfRule>
    <cfRule type="containsText" dxfId="1211" priority="904" operator="containsText" text="MEJORABLE">
      <formula>NOT(ISERROR(SEARCH("MEJORABLE",U233)))</formula>
    </cfRule>
  </conditionalFormatting>
  <conditionalFormatting sqref="U234">
    <cfRule type="containsText" dxfId="1206" priority="893" operator="containsText" text="ACEPTABLE CON CONTROL ESPECIFICO">
      <formula>NOT(ISERROR(SEARCH("ACEPTABLE CON CONTROL ESPECIFICO",U234)))</formula>
    </cfRule>
  </conditionalFormatting>
  <conditionalFormatting sqref="U234">
    <cfRule type="containsText" dxfId="1205" priority="894" operator="containsText" text="NO ACEPTABLE">
      <formula>NOT(ISERROR(SEARCH("NO ACEPTABLE",U234)))</formula>
    </cfRule>
    <cfRule type="containsText" dxfId="1204" priority="895" operator="containsText" text="ACEPTABLE">
      <formula>NOT(ISERROR(SEARCH("ACEPTABLE",U234)))</formula>
    </cfRule>
    <cfRule type="containsText" dxfId="1203" priority="896" operator="containsText" text="MEJORABLE">
      <formula>NOT(ISERROR(SEARCH("MEJORABLE",U234)))</formula>
    </cfRule>
  </conditionalFormatting>
  <conditionalFormatting sqref="U235">
    <cfRule type="containsText" dxfId="1194" priority="878" operator="containsText" text="ACEPTABLE CON CONTROL ESPECIFICO">
      <formula>NOT(ISERROR(SEARCH("ACEPTABLE CON CONTROL ESPECIFICO",U235)))</formula>
    </cfRule>
  </conditionalFormatting>
  <conditionalFormatting sqref="U235">
    <cfRule type="containsText" dxfId="1193" priority="879" operator="containsText" text="NO ACEPTABLE">
      <formula>NOT(ISERROR(SEARCH("NO ACEPTABLE",U235)))</formula>
    </cfRule>
    <cfRule type="containsText" dxfId="1192" priority="880" operator="containsText" text="ACEPTABLE">
      <formula>NOT(ISERROR(SEARCH("ACEPTABLE",U235)))</formula>
    </cfRule>
    <cfRule type="containsText" dxfId="1191" priority="881" operator="containsText" text="MEJORABLE">
      <formula>NOT(ISERROR(SEARCH("MEJORABLE",U235)))</formula>
    </cfRule>
  </conditionalFormatting>
  <conditionalFormatting sqref="U236">
    <cfRule type="containsText" dxfId="1186" priority="867" operator="containsText" text="ACEPTABLE CON CONTROL ESPECIFICO">
      <formula>NOT(ISERROR(SEARCH("ACEPTABLE CON CONTROL ESPECIFICO",U236)))</formula>
    </cfRule>
  </conditionalFormatting>
  <conditionalFormatting sqref="U236">
    <cfRule type="containsText" dxfId="1185" priority="868" operator="containsText" text="NO ACEPTABLE">
      <formula>NOT(ISERROR(SEARCH("NO ACEPTABLE",U236)))</formula>
    </cfRule>
    <cfRule type="containsText" dxfId="1184" priority="869" operator="containsText" text="ACEPTABLE">
      <formula>NOT(ISERROR(SEARCH("ACEPTABLE",U236)))</formula>
    </cfRule>
    <cfRule type="containsText" dxfId="1183" priority="870" operator="containsText" text="MEJORABLE">
      <formula>NOT(ISERROR(SEARCH("MEJORABLE",U236)))</formula>
    </cfRule>
  </conditionalFormatting>
  <conditionalFormatting sqref="U238">
    <cfRule type="containsText" dxfId="1174" priority="852" operator="containsText" text="ACEPTABLE CON CONTROL ESPECIFICO">
      <formula>NOT(ISERROR(SEARCH("ACEPTABLE CON CONTROL ESPECIFICO",U238)))</formula>
    </cfRule>
  </conditionalFormatting>
  <conditionalFormatting sqref="U238">
    <cfRule type="containsText" dxfId="1173" priority="853" operator="containsText" text="NO ACEPTABLE">
      <formula>NOT(ISERROR(SEARCH("NO ACEPTABLE",U238)))</formula>
    </cfRule>
    <cfRule type="containsText" dxfId="1172" priority="854" operator="containsText" text="ACEPTABLE">
      <formula>NOT(ISERROR(SEARCH("ACEPTABLE",U238)))</formula>
    </cfRule>
    <cfRule type="containsText" dxfId="1171" priority="855" operator="containsText" text="MEJORABLE">
      <formula>NOT(ISERROR(SEARCH("MEJORABLE",U238)))</formula>
    </cfRule>
  </conditionalFormatting>
  <conditionalFormatting sqref="U240">
    <cfRule type="containsText" dxfId="1162" priority="837" operator="containsText" text="ACEPTABLE CON CONTROL ESPECIFICO">
      <formula>NOT(ISERROR(SEARCH("ACEPTABLE CON CONTROL ESPECIFICO",U240)))</formula>
    </cfRule>
  </conditionalFormatting>
  <conditionalFormatting sqref="U240">
    <cfRule type="containsText" dxfId="1161" priority="838" operator="containsText" text="NO ACEPTABLE">
      <formula>NOT(ISERROR(SEARCH("NO ACEPTABLE",U240)))</formula>
    </cfRule>
    <cfRule type="containsText" dxfId="1160" priority="839" operator="containsText" text="ACEPTABLE">
      <formula>NOT(ISERROR(SEARCH("ACEPTABLE",U240)))</formula>
    </cfRule>
    <cfRule type="containsText" dxfId="1159" priority="840" operator="containsText" text="MEJORABLE">
      <formula>NOT(ISERROR(SEARCH("MEJORABLE",U240)))</formula>
    </cfRule>
  </conditionalFormatting>
  <conditionalFormatting sqref="U237">
    <cfRule type="containsText" dxfId="1150" priority="807" operator="containsText" text="ACEPTABLE CON CONTROL ESPECIFICO">
      <formula>NOT(ISERROR(SEARCH("ACEPTABLE CON CONTROL ESPECIFICO",U237)))</formula>
    </cfRule>
  </conditionalFormatting>
  <conditionalFormatting sqref="U237">
    <cfRule type="containsText" dxfId="1149" priority="808" operator="containsText" text="NO ACEPTABLE">
      <formula>NOT(ISERROR(SEARCH("NO ACEPTABLE",U237)))</formula>
    </cfRule>
    <cfRule type="containsText" dxfId="1148" priority="809" operator="containsText" text="ACEPTABLE">
      <formula>NOT(ISERROR(SEARCH("ACEPTABLE",U237)))</formula>
    </cfRule>
    <cfRule type="containsText" dxfId="1147" priority="810" operator="containsText" text="MEJORABLE">
      <formula>NOT(ISERROR(SEARCH("MEJORABLE",U237)))</formula>
    </cfRule>
  </conditionalFormatting>
  <conditionalFormatting sqref="U239">
    <cfRule type="containsText" dxfId="1142" priority="796" operator="containsText" text="ACEPTABLE CON CONTROL ESPECIFICO">
      <formula>NOT(ISERROR(SEARCH("ACEPTABLE CON CONTROL ESPECIFICO",U239)))</formula>
    </cfRule>
  </conditionalFormatting>
  <conditionalFormatting sqref="U239">
    <cfRule type="containsText" dxfId="1141" priority="797" operator="containsText" text="NO ACEPTABLE">
      <formula>NOT(ISERROR(SEARCH("NO ACEPTABLE",U239)))</formula>
    </cfRule>
    <cfRule type="containsText" dxfId="1140" priority="798" operator="containsText" text="ACEPTABLE">
      <formula>NOT(ISERROR(SEARCH("ACEPTABLE",U239)))</formula>
    </cfRule>
    <cfRule type="containsText" dxfId="1139" priority="799" operator="containsText" text="MEJORABLE">
      <formula>NOT(ISERROR(SEARCH("MEJORABLE",U239)))</formula>
    </cfRule>
  </conditionalFormatting>
  <conditionalFormatting sqref="U243">
    <cfRule type="containsText" dxfId="1126" priority="777" operator="containsText" text="ACEPTABLE CON CONTROL ESPECIFICO">
      <formula>NOT(ISERROR(SEARCH("ACEPTABLE CON CONTROL ESPECIFICO",U243)))</formula>
    </cfRule>
  </conditionalFormatting>
  <conditionalFormatting sqref="U243">
    <cfRule type="containsText" dxfId="1125" priority="778" operator="containsText" text="NO ACEPTABLE">
      <formula>NOT(ISERROR(SEARCH("NO ACEPTABLE",U243)))</formula>
    </cfRule>
    <cfRule type="containsText" dxfId="1124" priority="779" operator="containsText" text="ACEPTABLE">
      <formula>NOT(ISERROR(SEARCH("ACEPTABLE",U243)))</formula>
    </cfRule>
    <cfRule type="containsText" dxfId="1123" priority="780" operator="containsText" text="MEJORABLE">
      <formula>NOT(ISERROR(SEARCH("MEJORABLE",U243)))</formula>
    </cfRule>
  </conditionalFormatting>
  <conditionalFormatting sqref="U245">
    <cfRule type="containsText" dxfId="1114" priority="762" operator="containsText" text="ACEPTABLE CON CONTROL ESPECIFICO">
      <formula>NOT(ISERROR(SEARCH("ACEPTABLE CON CONTROL ESPECIFICO",U245)))</formula>
    </cfRule>
  </conditionalFormatting>
  <conditionalFormatting sqref="U245">
    <cfRule type="containsText" dxfId="1113" priority="763" operator="containsText" text="NO ACEPTABLE">
      <formula>NOT(ISERROR(SEARCH("NO ACEPTABLE",U245)))</formula>
    </cfRule>
    <cfRule type="containsText" dxfId="1112" priority="764" operator="containsText" text="ACEPTABLE">
      <formula>NOT(ISERROR(SEARCH("ACEPTABLE",U245)))</formula>
    </cfRule>
    <cfRule type="containsText" dxfId="1111" priority="765" operator="containsText" text="MEJORABLE">
      <formula>NOT(ISERROR(SEARCH("MEJORABLE",U245)))</formula>
    </cfRule>
  </conditionalFormatting>
  <conditionalFormatting sqref="U242">
    <cfRule type="containsText" dxfId="1102" priority="747" operator="containsText" text="ACEPTABLE CON CONTROL ESPECIFICO">
      <formula>NOT(ISERROR(SEARCH("ACEPTABLE CON CONTROL ESPECIFICO",U242)))</formula>
    </cfRule>
  </conditionalFormatting>
  <conditionalFormatting sqref="U242">
    <cfRule type="containsText" dxfId="1101" priority="748" operator="containsText" text="NO ACEPTABLE">
      <formula>NOT(ISERROR(SEARCH("NO ACEPTABLE",U242)))</formula>
    </cfRule>
    <cfRule type="containsText" dxfId="1100" priority="749" operator="containsText" text="ACEPTABLE">
      <formula>NOT(ISERROR(SEARCH("ACEPTABLE",U242)))</formula>
    </cfRule>
    <cfRule type="containsText" dxfId="1099" priority="750" operator="containsText" text="MEJORABLE">
      <formula>NOT(ISERROR(SEARCH("MEJORABLE",U242)))</formula>
    </cfRule>
  </conditionalFormatting>
  <conditionalFormatting sqref="U246">
    <cfRule type="containsText" dxfId="1094" priority="736" operator="containsText" text="ACEPTABLE CON CONTROL ESPECIFICO">
      <formula>NOT(ISERROR(SEARCH("ACEPTABLE CON CONTROL ESPECIFICO",U246)))</formula>
    </cfRule>
  </conditionalFormatting>
  <conditionalFormatting sqref="U246">
    <cfRule type="containsText" dxfId="1093" priority="737" operator="containsText" text="NO ACEPTABLE">
      <formula>NOT(ISERROR(SEARCH("NO ACEPTABLE",U246)))</formula>
    </cfRule>
    <cfRule type="containsText" dxfId="1092" priority="738" operator="containsText" text="ACEPTABLE">
      <formula>NOT(ISERROR(SEARCH("ACEPTABLE",U246)))</formula>
    </cfRule>
    <cfRule type="containsText" dxfId="1091" priority="739" operator="containsText" text="MEJORABLE">
      <formula>NOT(ISERROR(SEARCH("MEJORABLE",U246)))</formula>
    </cfRule>
  </conditionalFormatting>
  <conditionalFormatting sqref="U230">
    <cfRule type="containsText" dxfId="1078" priority="717" operator="containsText" text="ACEPTABLE CON CONTROL ESPECIFICO">
      <formula>NOT(ISERROR(SEARCH("ACEPTABLE CON CONTROL ESPECIFICO",U230)))</formula>
    </cfRule>
  </conditionalFormatting>
  <conditionalFormatting sqref="U230">
    <cfRule type="containsText" dxfId="1077" priority="718" operator="containsText" text="NO ACEPTABLE">
      <formula>NOT(ISERROR(SEARCH("NO ACEPTABLE",U230)))</formula>
    </cfRule>
    <cfRule type="containsText" dxfId="1076" priority="719" operator="containsText" text="ACEPTABLE">
      <formula>NOT(ISERROR(SEARCH("ACEPTABLE",U230)))</formula>
    </cfRule>
    <cfRule type="containsText" dxfId="1075" priority="720" operator="containsText" text="MEJORABLE">
      <formula>NOT(ISERROR(SEARCH("MEJORABLE",U230)))</formula>
    </cfRule>
  </conditionalFormatting>
  <conditionalFormatting sqref="U68">
    <cfRule type="containsText" dxfId="1066" priority="702" operator="containsText" text="ACEPTABLE CON CONTROL ESPECIFICO">
      <formula>NOT(ISERROR(SEARCH("ACEPTABLE CON CONTROL ESPECIFICO",U68)))</formula>
    </cfRule>
  </conditionalFormatting>
  <conditionalFormatting sqref="U68">
    <cfRule type="containsText" dxfId="1065" priority="703" operator="containsText" text="NO ACEPTABLE">
      <formula>NOT(ISERROR(SEARCH("NO ACEPTABLE",U68)))</formula>
    </cfRule>
    <cfRule type="containsText" dxfId="1064" priority="704" operator="containsText" text="ACEPTABLE">
      <formula>NOT(ISERROR(SEARCH("ACEPTABLE",U68)))</formula>
    </cfRule>
    <cfRule type="containsText" dxfId="1063" priority="705" operator="containsText" text="MEJORABLE">
      <formula>NOT(ISERROR(SEARCH("MEJORABLE",U68)))</formula>
    </cfRule>
  </conditionalFormatting>
  <conditionalFormatting sqref="U229">
    <cfRule type="containsText" dxfId="1054" priority="688" operator="containsText" text="ACEPTABLE CON CONTROL ESPECIFICO">
      <formula>NOT(ISERROR(SEARCH("ACEPTABLE CON CONTROL ESPECIFICO",U229)))</formula>
    </cfRule>
  </conditionalFormatting>
  <conditionalFormatting sqref="U229">
    <cfRule type="containsText" dxfId="1053" priority="689" operator="containsText" text="NO ACEPTABLE">
      <formula>NOT(ISERROR(SEARCH("NO ACEPTABLE",U229)))</formula>
    </cfRule>
    <cfRule type="containsText" dxfId="1052" priority="690" operator="containsText" text="ACEPTABLE">
      <formula>NOT(ISERROR(SEARCH("ACEPTABLE",U229)))</formula>
    </cfRule>
    <cfRule type="containsText" dxfId="1051" priority="691" operator="containsText" text="MEJORABLE">
      <formula>NOT(ISERROR(SEARCH("MEJORABLE",U229)))</formula>
    </cfRule>
  </conditionalFormatting>
  <conditionalFormatting sqref="U247">
    <cfRule type="containsText" dxfId="1046" priority="677" operator="containsText" text="ACEPTABLE CON CONTROL ESPECIFICO">
      <formula>NOT(ISERROR(SEARCH("ACEPTABLE CON CONTROL ESPECIFICO",U247)))</formula>
    </cfRule>
  </conditionalFormatting>
  <conditionalFormatting sqref="U247">
    <cfRule type="containsText" dxfId="1045" priority="678" operator="containsText" text="NO ACEPTABLE">
      <formula>NOT(ISERROR(SEARCH("NO ACEPTABLE",U247)))</formula>
    </cfRule>
    <cfRule type="containsText" dxfId="1044" priority="679" operator="containsText" text="ACEPTABLE">
      <formula>NOT(ISERROR(SEARCH("ACEPTABLE",U247)))</formula>
    </cfRule>
    <cfRule type="containsText" dxfId="1043" priority="680" operator="containsText" text="MEJORABLE">
      <formula>NOT(ISERROR(SEARCH("MEJORABLE",U247)))</formula>
    </cfRule>
  </conditionalFormatting>
  <conditionalFormatting sqref="U249">
    <cfRule type="containsText" dxfId="1042" priority="673" operator="containsText" text="ACEPTABLE CON CONTROL ESPECIFICO">
      <formula>NOT(ISERROR(SEARCH("ACEPTABLE CON CONTROL ESPECIFICO",U249)))</formula>
    </cfRule>
  </conditionalFormatting>
  <conditionalFormatting sqref="U249">
    <cfRule type="containsText" dxfId="1041" priority="674" operator="containsText" text="NO ACEPTABLE">
      <formula>NOT(ISERROR(SEARCH("NO ACEPTABLE",U249)))</formula>
    </cfRule>
    <cfRule type="containsText" dxfId="1040" priority="675" operator="containsText" text="ACEPTABLE">
      <formula>NOT(ISERROR(SEARCH("ACEPTABLE",U249)))</formula>
    </cfRule>
    <cfRule type="containsText" dxfId="1039" priority="676" operator="containsText" text="MEJORABLE">
      <formula>NOT(ISERROR(SEARCH("MEJORABLE",U249)))</formula>
    </cfRule>
  </conditionalFormatting>
  <conditionalFormatting sqref="U250">
    <cfRule type="containsText" dxfId="1038" priority="669" operator="containsText" text="ACEPTABLE CON CONTROL ESPECIFICO">
      <formula>NOT(ISERROR(SEARCH("ACEPTABLE CON CONTROL ESPECIFICO",U250)))</formula>
    </cfRule>
  </conditionalFormatting>
  <conditionalFormatting sqref="U250">
    <cfRule type="containsText" dxfId="1037" priority="670" operator="containsText" text="NO ACEPTABLE">
      <formula>NOT(ISERROR(SEARCH("NO ACEPTABLE",U250)))</formula>
    </cfRule>
    <cfRule type="containsText" dxfId="1036" priority="671" operator="containsText" text="ACEPTABLE">
      <formula>NOT(ISERROR(SEARCH("ACEPTABLE",U250)))</formula>
    </cfRule>
    <cfRule type="containsText" dxfId="1035" priority="672" operator="containsText" text="MEJORABLE">
      <formula>NOT(ISERROR(SEARCH("MEJORABLE",U250)))</formula>
    </cfRule>
  </conditionalFormatting>
  <conditionalFormatting sqref="U248">
    <cfRule type="containsText" dxfId="1034" priority="665" operator="containsText" text="ACEPTABLE CON CONTROL ESPECIFICO">
      <formula>NOT(ISERROR(SEARCH("ACEPTABLE CON CONTROL ESPECIFICO",U248)))</formula>
    </cfRule>
  </conditionalFormatting>
  <conditionalFormatting sqref="U248">
    <cfRule type="containsText" dxfId="1033" priority="666" operator="containsText" text="NO ACEPTABLE">
      <formula>NOT(ISERROR(SEARCH("NO ACEPTABLE",U248)))</formula>
    </cfRule>
    <cfRule type="containsText" dxfId="1032" priority="667" operator="containsText" text="ACEPTABLE">
      <formula>NOT(ISERROR(SEARCH("ACEPTABLE",U248)))</formula>
    </cfRule>
    <cfRule type="containsText" dxfId="1031" priority="668" operator="containsText" text="MEJORABLE">
      <formula>NOT(ISERROR(SEARCH("MEJORABLE",U248)))</formula>
    </cfRule>
  </conditionalFormatting>
  <conditionalFormatting sqref="U251">
    <cfRule type="containsText" dxfId="1030" priority="661" operator="containsText" text="ACEPTABLE CON CONTROL ESPECIFICO">
      <formula>NOT(ISERROR(SEARCH("ACEPTABLE CON CONTROL ESPECIFICO",U251)))</formula>
    </cfRule>
  </conditionalFormatting>
  <conditionalFormatting sqref="U251">
    <cfRule type="containsText" dxfId="1029" priority="662" operator="containsText" text="NO ACEPTABLE">
      <formula>NOT(ISERROR(SEARCH("NO ACEPTABLE",U251)))</formula>
    </cfRule>
    <cfRule type="containsText" dxfId="1028" priority="663" operator="containsText" text="ACEPTABLE">
      <formula>NOT(ISERROR(SEARCH("ACEPTABLE",U251)))</formula>
    </cfRule>
    <cfRule type="containsText" dxfId="1027" priority="664" operator="containsText" text="MEJORABLE">
      <formula>NOT(ISERROR(SEARCH("MEJORABLE",U251)))</formula>
    </cfRule>
  </conditionalFormatting>
  <conditionalFormatting sqref="U252">
    <cfRule type="containsText" dxfId="1026" priority="657" operator="containsText" text="ACEPTABLE CON CONTROL ESPECIFICO">
      <formula>NOT(ISERROR(SEARCH("ACEPTABLE CON CONTROL ESPECIFICO",U252)))</formula>
    </cfRule>
  </conditionalFormatting>
  <conditionalFormatting sqref="U252">
    <cfRule type="containsText" dxfId="1025" priority="658" operator="containsText" text="NO ACEPTABLE">
      <formula>NOT(ISERROR(SEARCH("NO ACEPTABLE",U252)))</formula>
    </cfRule>
    <cfRule type="containsText" dxfId="1024" priority="659" operator="containsText" text="ACEPTABLE">
      <formula>NOT(ISERROR(SEARCH("ACEPTABLE",U252)))</formula>
    </cfRule>
    <cfRule type="containsText" dxfId="1023" priority="660" operator="containsText" text="MEJORABLE">
      <formula>NOT(ISERROR(SEARCH("MEJORABLE",U252)))</formula>
    </cfRule>
  </conditionalFormatting>
  <conditionalFormatting sqref="U253">
    <cfRule type="containsText" dxfId="1022" priority="653" operator="containsText" text="ACEPTABLE CON CONTROL ESPECIFICO">
      <formula>NOT(ISERROR(SEARCH("ACEPTABLE CON CONTROL ESPECIFICO",U253)))</formula>
    </cfRule>
  </conditionalFormatting>
  <conditionalFormatting sqref="U253">
    <cfRule type="containsText" dxfId="1021" priority="654" operator="containsText" text="NO ACEPTABLE">
      <formula>NOT(ISERROR(SEARCH("NO ACEPTABLE",U253)))</formula>
    </cfRule>
    <cfRule type="containsText" dxfId="1020" priority="655" operator="containsText" text="ACEPTABLE">
      <formula>NOT(ISERROR(SEARCH("ACEPTABLE",U253)))</formula>
    </cfRule>
    <cfRule type="containsText" dxfId="1019" priority="656" operator="containsText" text="MEJORABLE">
      <formula>NOT(ISERROR(SEARCH("MEJORABLE",U253)))</formula>
    </cfRule>
  </conditionalFormatting>
  <conditionalFormatting sqref="U254">
    <cfRule type="containsText" dxfId="1018" priority="648" operator="containsText" text="ACEPTABLE CON CONTROL ESPECIFICO">
      <formula>NOT(ISERROR(SEARCH("ACEPTABLE CON CONTROL ESPECIFICO",U254)))</formula>
    </cfRule>
  </conditionalFormatting>
  <conditionalFormatting sqref="U254">
    <cfRule type="containsText" dxfId="1017" priority="649" operator="containsText" text="NO ACEPTABLE">
      <formula>NOT(ISERROR(SEARCH("NO ACEPTABLE",U254)))</formula>
    </cfRule>
    <cfRule type="containsText" dxfId="1016" priority="650" operator="containsText" text="ACEPTABLE">
      <formula>NOT(ISERROR(SEARCH("ACEPTABLE",U254)))</formula>
    </cfRule>
    <cfRule type="containsText" dxfId="1015" priority="651" operator="containsText" text="MEJORABLE">
      <formula>NOT(ISERROR(SEARCH("MEJORABLE",U254)))</formula>
    </cfRule>
  </conditionalFormatting>
  <conditionalFormatting sqref="U255">
    <cfRule type="containsText" dxfId="1014" priority="643" operator="containsText" text="ACEPTABLE CON CONTROL ESPECIFICO">
      <formula>NOT(ISERROR(SEARCH("ACEPTABLE CON CONTROL ESPECIFICO",U255)))</formula>
    </cfRule>
  </conditionalFormatting>
  <conditionalFormatting sqref="U255">
    <cfRule type="containsText" dxfId="1013" priority="644" operator="containsText" text="NO ACEPTABLE">
      <formula>NOT(ISERROR(SEARCH("NO ACEPTABLE",U255)))</formula>
    </cfRule>
    <cfRule type="containsText" dxfId="1012" priority="645" operator="containsText" text="ACEPTABLE">
      <formula>NOT(ISERROR(SEARCH("ACEPTABLE",U255)))</formula>
    </cfRule>
    <cfRule type="containsText" dxfId="1011" priority="646" operator="containsText" text="MEJORABLE">
      <formula>NOT(ISERROR(SEARCH("MEJORABLE",U255)))</formula>
    </cfRule>
  </conditionalFormatting>
  <conditionalFormatting sqref="U256">
    <cfRule type="containsText" dxfId="1010" priority="638" operator="containsText" text="ACEPTABLE CON CONTROL ESPECIFICO">
      <formula>NOT(ISERROR(SEARCH("ACEPTABLE CON CONTROL ESPECIFICO",U256)))</formula>
    </cfRule>
  </conditionalFormatting>
  <conditionalFormatting sqref="U256">
    <cfRule type="containsText" dxfId="1009" priority="639" operator="containsText" text="NO ACEPTABLE">
      <formula>NOT(ISERROR(SEARCH("NO ACEPTABLE",U256)))</formula>
    </cfRule>
    <cfRule type="containsText" dxfId="1008" priority="640" operator="containsText" text="ACEPTABLE">
      <formula>NOT(ISERROR(SEARCH("ACEPTABLE",U256)))</formula>
    </cfRule>
    <cfRule type="containsText" dxfId="1007" priority="641" operator="containsText" text="MEJORABLE">
      <formula>NOT(ISERROR(SEARCH("MEJORABLE",U256)))</formula>
    </cfRule>
  </conditionalFormatting>
  <conditionalFormatting sqref="U257">
    <cfRule type="containsText" dxfId="1006" priority="634" operator="containsText" text="ACEPTABLE CON CONTROL ESPECIFICO">
      <formula>NOT(ISERROR(SEARCH("ACEPTABLE CON CONTROL ESPECIFICO",U257)))</formula>
    </cfRule>
  </conditionalFormatting>
  <conditionalFormatting sqref="U257">
    <cfRule type="containsText" dxfId="1005" priority="635" operator="containsText" text="NO ACEPTABLE">
      <formula>NOT(ISERROR(SEARCH("NO ACEPTABLE",U257)))</formula>
    </cfRule>
    <cfRule type="containsText" dxfId="1004" priority="636" operator="containsText" text="ACEPTABLE">
      <formula>NOT(ISERROR(SEARCH("ACEPTABLE",U257)))</formula>
    </cfRule>
    <cfRule type="containsText" dxfId="1003" priority="637" operator="containsText" text="MEJORABLE">
      <formula>NOT(ISERROR(SEARCH("MEJORABLE",U257)))</formula>
    </cfRule>
  </conditionalFormatting>
  <conditionalFormatting sqref="U258">
    <cfRule type="containsText" dxfId="1002" priority="630" operator="containsText" text="ACEPTABLE CON CONTROL ESPECIFICO">
      <formula>NOT(ISERROR(SEARCH("ACEPTABLE CON CONTROL ESPECIFICO",U258)))</formula>
    </cfRule>
  </conditionalFormatting>
  <conditionalFormatting sqref="U258">
    <cfRule type="containsText" dxfId="1001" priority="631" operator="containsText" text="NO ACEPTABLE">
      <formula>NOT(ISERROR(SEARCH("NO ACEPTABLE",U258)))</formula>
    </cfRule>
    <cfRule type="containsText" dxfId="1000" priority="632" operator="containsText" text="ACEPTABLE">
      <formula>NOT(ISERROR(SEARCH("ACEPTABLE",U258)))</formula>
    </cfRule>
    <cfRule type="containsText" dxfId="999" priority="633" operator="containsText" text="MEJORABLE">
      <formula>NOT(ISERROR(SEARCH("MEJORABLE",U258)))</formula>
    </cfRule>
  </conditionalFormatting>
  <conditionalFormatting sqref="O228">
    <cfRule type="containsText" dxfId="998" priority="624" operator="containsText" text="ACEPTABLE CON CONTROL ESPECIFICO">
      <formula>NOT(ISERROR(SEARCH("ACEPTABLE CON CONTROL ESPECIFICO",O228)))</formula>
    </cfRule>
  </conditionalFormatting>
  <conditionalFormatting sqref="O228">
    <cfRule type="containsText" dxfId="997" priority="625" operator="containsText" text="NO ACEPTABLE">
      <formula>NOT(ISERROR(SEARCH("NO ACEPTABLE",O228)))</formula>
    </cfRule>
    <cfRule type="containsText" dxfId="996" priority="626" operator="containsText" text="ACEPTABLE">
      <formula>NOT(ISERROR(SEARCH("ACEPTABLE",O228)))</formula>
    </cfRule>
    <cfRule type="containsText" dxfId="995" priority="627" operator="containsText" text="MEJORABLE">
      <formula>NOT(ISERROR(SEARCH("MEJORABLE",O228)))</formula>
    </cfRule>
  </conditionalFormatting>
  <conditionalFormatting sqref="U228">
    <cfRule type="containsText" dxfId="990" priority="613" operator="containsText" text="ACEPTABLE CON CONTROL ESPECIFICO">
      <formula>NOT(ISERROR(SEARCH("ACEPTABLE CON CONTROL ESPECIFICO",U228)))</formula>
    </cfRule>
  </conditionalFormatting>
  <conditionalFormatting sqref="U228">
    <cfRule type="containsText" dxfId="989" priority="614" operator="containsText" text="NO ACEPTABLE">
      <formula>NOT(ISERROR(SEARCH("NO ACEPTABLE",U228)))</formula>
    </cfRule>
    <cfRule type="containsText" dxfId="988" priority="615" operator="containsText" text="ACEPTABLE">
      <formula>NOT(ISERROR(SEARCH("ACEPTABLE",U228)))</formula>
    </cfRule>
    <cfRule type="containsText" dxfId="987" priority="616" operator="containsText" text="MEJORABLE">
      <formula>NOT(ISERROR(SEARCH("MEJORABLE",U228)))</formula>
    </cfRule>
  </conditionalFormatting>
  <conditionalFormatting sqref="U28">
    <cfRule type="containsText" dxfId="954" priority="561" operator="containsText" text="ACEPTABLE CON CONTROL ESPECIFICO">
      <formula>NOT(ISERROR(SEARCH("ACEPTABLE CON CONTROL ESPECIFICO",U28)))</formula>
    </cfRule>
  </conditionalFormatting>
  <conditionalFormatting sqref="U28">
    <cfRule type="containsText" dxfId="953" priority="562" operator="containsText" text="NO ACEPTABLE">
      <formula>NOT(ISERROR(SEARCH("NO ACEPTABLE",U28)))</formula>
    </cfRule>
    <cfRule type="containsText" dxfId="952" priority="563" operator="containsText" text="ACEPTABLE">
      <formula>NOT(ISERROR(SEARCH("ACEPTABLE",U28)))</formula>
    </cfRule>
    <cfRule type="containsText" dxfId="951" priority="564" operator="containsText" text="MEJORABLE">
      <formula>NOT(ISERROR(SEARCH("MEJORABLE",U28)))</formula>
    </cfRule>
  </conditionalFormatting>
  <conditionalFormatting sqref="U30">
    <cfRule type="containsText" dxfId="941" priority="545" operator="containsText" text="ACEPTABLE CON CONTROL ESPECIFICO">
      <formula>NOT(ISERROR(SEARCH("ACEPTABLE CON CONTROL ESPECIFICO",U30)))</formula>
    </cfRule>
  </conditionalFormatting>
  <conditionalFormatting sqref="U30">
    <cfRule type="containsText" dxfId="940" priority="546" operator="containsText" text="NO ACEPTABLE">
      <formula>NOT(ISERROR(SEARCH("NO ACEPTABLE",U30)))</formula>
    </cfRule>
    <cfRule type="containsText" dxfId="939" priority="547" operator="containsText" text="ACEPTABLE">
      <formula>NOT(ISERROR(SEARCH("ACEPTABLE",U30)))</formula>
    </cfRule>
    <cfRule type="containsText" dxfId="938" priority="548" operator="containsText" text="MEJORABLE">
      <formula>NOT(ISERROR(SEARCH("MEJORABLE",U30)))</formula>
    </cfRule>
  </conditionalFormatting>
  <conditionalFormatting sqref="U31">
    <cfRule type="containsText" dxfId="928" priority="529" operator="containsText" text="ACEPTABLE CON CONTROL ESPECIFICO">
      <formula>NOT(ISERROR(SEARCH("ACEPTABLE CON CONTROL ESPECIFICO",U31)))</formula>
    </cfRule>
  </conditionalFormatting>
  <conditionalFormatting sqref="U31">
    <cfRule type="containsText" dxfId="927" priority="530" operator="containsText" text="NO ACEPTABLE">
      <formula>NOT(ISERROR(SEARCH("NO ACEPTABLE",U31)))</formula>
    </cfRule>
    <cfRule type="containsText" dxfId="926" priority="531" operator="containsText" text="ACEPTABLE">
      <formula>NOT(ISERROR(SEARCH("ACEPTABLE",U31)))</formula>
    </cfRule>
    <cfRule type="containsText" dxfId="925" priority="532" operator="containsText" text="MEJORABLE">
      <formula>NOT(ISERROR(SEARCH("MEJORABLE",U31)))</formula>
    </cfRule>
  </conditionalFormatting>
  <conditionalFormatting sqref="U32">
    <cfRule type="containsText" dxfId="924" priority="525" operator="containsText" text="ACEPTABLE CON CONTROL ESPECIFICO">
      <formula>NOT(ISERROR(SEARCH("ACEPTABLE CON CONTROL ESPECIFICO",U32)))</formula>
    </cfRule>
  </conditionalFormatting>
  <conditionalFormatting sqref="U32">
    <cfRule type="containsText" dxfId="923" priority="526" operator="containsText" text="NO ACEPTABLE">
      <formula>NOT(ISERROR(SEARCH("NO ACEPTABLE",U32)))</formula>
    </cfRule>
    <cfRule type="containsText" dxfId="922" priority="527" operator="containsText" text="ACEPTABLE">
      <formula>NOT(ISERROR(SEARCH("ACEPTABLE",U32)))</formula>
    </cfRule>
    <cfRule type="containsText" dxfId="921" priority="528" operator="containsText" text="MEJORABLE">
      <formula>NOT(ISERROR(SEARCH("MEJORABLE",U32)))</formula>
    </cfRule>
  </conditionalFormatting>
  <conditionalFormatting sqref="U33">
    <cfRule type="containsText" dxfId="911" priority="521" operator="containsText" text="ACEPTABLE CON CONTROL ESPECIFICO">
      <formula>NOT(ISERROR(SEARCH("ACEPTABLE CON CONTROL ESPECIFICO",U33)))</formula>
    </cfRule>
  </conditionalFormatting>
  <conditionalFormatting sqref="U33">
    <cfRule type="containsText" dxfId="910" priority="522" operator="containsText" text="NO ACEPTABLE">
      <formula>NOT(ISERROR(SEARCH("NO ACEPTABLE",U33)))</formula>
    </cfRule>
    <cfRule type="containsText" dxfId="909" priority="523" operator="containsText" text="ACEPTABLE">
      <formula>NOT(ISERROR(SEARCH("ACEPTABLE",U33)))</formula>
    </cfRule>
    <cfRule type="containsText" dxfId="908" priority="524" operator="containsText" text="MEJORABLE">
      <formula>NOT(ISERROR(SEARCH("MEJORABLE",U33)))</formula>
    </cfRule>
  </conditionalFormatting>
  <conditionalFormatting sqref="U34">
    <cfRule type="containsText" dxfId="907" priority="505" operator="containsText" text="ACEPTABLE CON CONTROL ESPECIFICO">
      <formula>NOT(ISERROR(SEARCH("ACEPTABLE CON CONTROL ESPECIFICO",U34)))</formula>
    </cfRule>
  </conditionalFormatting>
  <conditionalFormatting sqref="U34">
    <cfRule type="containsText" dxfId="906" priority="506" operator="containsText" text="NO ACEPTABLE">
      <formula>NOT(ISERROR(SEARCH("NO ACEPTABLE",U34)))</formula>
    </cfRule>
    <cfRule type="containsText" dxfId="905" priority="507" operator="containsText" text="ACEPTABLE">
      <formula>NOT(ISERROR(SEARCH("ACEPTABLE",U34)))</formula>
    </cfRule>
    <cfRule type="containsText" dxfId="904" priority="508" operator="containsText" text="MEJORABLE">
      <formula>NOT(ISERROR(SEARCH("MEJORABLE",U34)))</formula>
    </cfRule>
  </conditionalFormatting>
  <conditionalFormatting sqref="U36">
    <cfRule type="containsText" dxfId="903" priority="501" operator="containsText" text="ACEPTABLE CON CONTROL ESPECIFICO">
      <formula>NOT(ISERROR(SEARCH("ACEPTABLE CON CONTROL ESPECIFICO",U36)))</formula>
    </cfRule>
  </conditionalFormatting>
  <conditionalFormatting sqref="U36">
    <cfRule type="containsText" dxfId="902" priority="502" operator="containsText" text="NO ACEPTABLE">
      <formula>NOT(ISERROR(SEARCH("NO ACEPTABLE",U36)))</formula>
    </cfRule>
    <cfRule type="containsText" dxfId="901" priority="503" operator="containsText" text="ACEPTABLE">
      <formula>NOT(ISERROR(SEARCH("ACEPTABLE",U36)))</formula>
    </cfRule>
    <cfRule type="containsText" dxfId="900" priority="504" operator="containsText" text="MEJORABLE">
      <formula>NOT(ISERROR(SEARCH("MEJORABLE",U36)))</formula>
    </cfRule>
  </conditionalFormatting>
  <conditionalFormatting sqref="U38">
    <cfRule type="containsText" dxfId="883" priority="475" operator="containsText" text="ACEPTABLE CON CONTROL ESPECIFICO">
      <formula>NOT(ISERROR(SEARCH("ACEPTABLE CON CONTROL ESPECIFICO",U38)))</formula>
    </cfRule>
  </conditionalFormatting>
  <conditionalFormatting sqref="U38">
    <cfRule type="containsText" dxfId="882" priority="476" operator="containsText" text="NO ACEPTABLE">
      <formula>NOT(ISERROR(SEARCH("NO ACEPTABLE",U38)))</formula>
    </cfRule>
    <cfRule type="containsText" dxfId="881" priority="477" operator="containsText" text="ACEPTABLE">
      <formula>NOT(ISERROR(SEARCH("ACEPTABLE",U38)))</formula>
    </cfRule>
    <cfRule type="containsText" dxfId="880" priority="478" operator="containsText" text="MEJORABLE">
      <formula>NOT(ISERROR(SEARCH("MEJORABLE",U38)))</formula>
    </cfRule>
  </conditionalFormatting>
  <conditionalFormatting sqref="U39">
    <cfRule type="containsText" dxfId="879" priority="471" operator="containsText" text="ACEPTABLE CON CONTROL ESPECIFICO">
      <formula>NOT(ISERROR(SEARCH("ACEPTABLE CON CONTROL ESPECIFICO",U39)))</formula>
    </cfRule>
  </conditionalFormatting>
  <conditionalFormatting sqref="U39">
    <cfRule type="containsText" dxfId="878" priority="472" operator="containsText" text="NO ACEPTABLE">
      <formula>NOT(ISERROR(SEARCH("NO ACEPTABLE",U39)))</formula>
    </cfRule>
    <cfRule type="containsText" dxfId="877" priority="473" operator="containsText" text="ACEPTABLE">
      <formula>NOT(ISERROR(SEARCH("ACEPTABLE",U39)))</formula>
    </cfRule>
    <cfRule type="containsText" dxfId="876" priority="474" operator="containsText" text="MEJORABLE">
      <formula>NOT(ISERROR(SEARCH("MEJORABLE",U39)))</formula>
    </cfRule>
  </conditionalFormatting>
  <conditionalFormatting sqref="U40">
    <cfRule type="containsText" dxfId="866" priority="455" operator="containsText" text="ACEPTABLE CON CONTROL ESPECIFICO">
      <formula>NOT(ISERROR(SEARCH("ACEPTABLE CON CONTROL ESPECIFICO",U40)))</formula>
    </cfRule>
  </conditionalFormatting>
  <conditionalFormatting sqref="U40">
    <cfRule type="containsText" dxfId="865" priority="456" operator="containsText" text="NO ACEPTABLE">
      <formula>NOT(ISERROR(SEARCH("NO ACEPTABLE",U40)))</formula>
    </cfRule>
    <cfRule type="containsText" dxfId="864" priority="457" operator="containsText" text="ACEPTABLE">
      <formula>NOT(ISERROR(SEARCH("ACEPTABLE",U40)))</formula>
    </cfRule>
    <cfRule type="containsText" dxfId="863" priority="458" operator="containsText" text="MEJORABLE">
      <formula>NOT(ISERROR(SEARCH("MEJORABLE",U40)))</formula>
    </cfRule>
  </conditionalFormatting>
  <conditionalFormatting sqref="U42">
    <cfRule type="containsText" dxfId="862" priority="423" operator="containsText" text="ACEPTABLE CON CONTROL ESPECIFICO">
      <formula>NOT(ISERROR(SEARCH("ACEPTABLE CON CONTROL ESPECIFICO",U42)))</formula>
    </cfRule>
  </conditionalFormatting>
  <conditionalFormatting sqref="U42">
    <cfRule type="containsText" dxfId="861" priority="424" operator="containsText" text="NO ACEPTABLE">
      <formula>NOT(ISERROR(SEARCH("NO ACEPTABLE",U42)))</formula>
    </cfRule>
    <cfRule type="containsText" dxfId="860" priority="425" operator="containsText" text="ACEPTABLE">
      <formula>NOT(ISERROR(SEARCH("ACEPTABLE",U42)))</formula>
    </cfRule>
    <cfRule type="containsText" dxfId="859" priority="426" operator="containsText" text="MEJORABLE">
      <formula>NOT(ISERROR(SEARCH("MEJORABLE",U42)))</formula>
    </cfRule>
  </conditionalFormatting>
  <conditionalFormatting sqref="U41">
    <cfRule type="containsText" dxfId="849" priority="439" operator="containsText" text="ACEPTABLE CON CONTROL ESPECIFICO">
      <formula>NOT(ISERROR(SEARCH("ACEPTABLE CON CONTROL ESPECIFICO",U41)))</formula>
    </cfRule>
  </conditionalFormatting>
  <conditionalFormatting sqref="U41">
    <cfRule type="containsText" dxfId="848" priority="440" operator="containsText" text="NO ACEPTABLE">
      <formula>NOT(ISERROR(SEARCH("NO ACEPTABLE",U41)))</formula>
    </cfRule>
    <cfRule type="containsText" dxfId="847" priority="441" operator="containsText" text="ACEPTABLE">
      <formula>NOT(ISERROR(SEARCH("ACEPTABLE",U41)))</formula>
    </cfRule>
    <cfRule type="containsText" dxfId="846" priority="442" operator="containsText" text="MEJORABLE">
      <formula>NOT(ISERROR(SEARCH("MEJORABLE",U41)))</formula>
    </cfRule>
  </conditionalFormatting>
  <conditionalFormatting sqref="U43">
    <cfRule type="containsText" dxfId="828" priority="415" operator="containsText" text="ACEPTABLE CON CONTROL ESPECIFICO">
      <formula>NOT(ISERROR(SEARCH("ACEPTABLE CON CONTROL ESPECIFICO",U43)))</formula>
    </cfRule>
  </conditionalFormatting>
  <conditionalFormatting sqref="U43">
    <cfRule type="containsText" dxfId="827" priority="416" operator="containsText" text="NO ACEPTABLE">
      <formula>NOT(ISERROR(SEARCH("NO ACEPTABLE",U43)))</formula>
    </cfRule>
    <cfRule type="containsText" dxfId="826" priority="417" operator="containsText" text="ACEPTABLE">
      <formula>NOT(ISERROR(SEARCH("ACEPTABLE",U43)))</formula>
    </cfRule>
    <cfRule type="containsText" dxfId="825" priority="418" operator="containsText" text="MEJORABLE">
      <formula>NOT(ISERROR(SEARCH("MEJORABLE",U43)))</formula>
    </cfRule>
  </conditionalFormatting>
  <conditionalFormatting sqref="U47">
    <cfRule type="containsText" dxfId="800" priority="371" operator="containsText" text="ACEPTABLE CON CONTROL ESPECIFICO">
      <formula>NOT(ISERROR(SEARCH("ACEPTABLE CON CONTROL ESPECIFICO",U47)))</formula>
    </cfRule>
  </conditionalFormatting>
  <conditionalFormatting sqref="U47">
    <cfRule type="containsText" dxfId="799" priority="372" operator="containsText" text="NO ACEPTABLE">
      <formula>NOT(ISERROR(SEARCH("NO ACEPTABLE",U47)))</formula>
    </cfRule>
    <cfRule type="containsText" dxfId="798" priority="373" operator="containsText" text="ACEPTABLE">
      <formula>NOT(ISERROR(SEARCH("ACEPTABLE",U47)))</formula>
    </cfRule>
    <cfRule type="containsText" dxfId="797" priority="374" operator="containsText" text="MEJORABLE">
      <formula>NOT(ISERROR(SEARCH("MEJORABLE",U47)))</formula>
    </cfRule>
  </conditionalFormatting>
  <conditionalFormatting sqref="U48">
    <cfRule type="containsText" dxfId="778" priority="343" operator="containsText" text="ACEPTABLE CON CONTROL ESPECIFICO">
      <formula>NOT(ISERROR(SEARCH("ACEPTABLE CON CONTROL ESPECIFICO",U48)))</formula>
    </cfRule>
  </conditionalFormatting>
  <conditionalFormatting sqref="U48">
    <cfRule type="containsText" dxfId="777" priority="344" operator="containsText" text="NO ACEPTABLE">
      <formula>NOT(ISERROR(SEARCH("NO ACEPTABLE",U48)))</formula>
    </cfRule>
    <cfRule type="containsText" dxfId="776" priority="345" operator="containsText" text="ACEPTABLE">
      <formula>NOT(ISERROR(SEARCH("ACEPTABLE",U48)))</formula>
    </cfRule>
    <cfRule type="containsText" dxfId="775" priority="346" operator="containsText" text="MEJORABLE">
      <formula>NOT(ISERROR(SEARCH("MEJORABLE",U48)))</formula>
    </cfRule>
  </conditionalFormatting>
  <conditionalFormatting sqref="U49">
    <cfRule type="containsText" dxfId="766" priority="328" operator="containsText" text="ACEPTABLE CON CONTROL ESPECIFICO">
      <formula>NOT(ISERROR(SEARCH("ACEPTABLE CON CONTROL ESPECIFICO",U49)))</formula>
    </cfRule>
  </conditionalFormatting>
  <conditionalFormatting sqref="U49">
    <cfRule type="containsText" dxfId="765" priority="329" operator="containsText" text="NO ACEPTABLE">
      <formula>NOT(ISERROR(SEARCH("NO ACEPTABLE",U49)))</formula>
    </cfRule>
    <cfRule type="containsText" dxfId="764" priority="330" operator="containsText" text="ACEPTABLE">
      <formula>NOT(ISERROR(SEARCH("ACEPTABLE",U49)))</formula>
    </cfRule>
    <cfRule type="containsText" dxfId="763" priority="331" operator="containsText" text="MEJORABLE">
      <formula>NOT(ISERROR(SEARCH("MEJORABLE",U49)))</formula>
    </cfRule>
  </conditionalFormatting>
  <conditionalFormatting sqref="U50:U51">
    <cfRule type="containsText" dxfId="754" priority="313" operator="containsText" text="ACEPTABLE CON CONTROL ESPECIFICO">
      <formula>NOT(ISERROR(SEARCH("ACEPTABLE CON CONTROL ESPECIFICO",U50)))</formula>
    </cfRule>
  </conditionalFormatting>
  <conditionalFormatting sqref="U50:U51">
    <cfRule type="containsText" dxfId="753" priority="314" operator="containsText" text="NO ACEPTABLE">
      <formula>NOT(ISERROR(SEARCH("NO ACEPTABLE",U50)))</formula>
    </cfRule>
    <cfRule type="containsText" dxfId="752" priority="315" operator="containsText" text="ACEPTABLE">
      <formula>NOT(ISERROR(SEARCH("ACEPTABLE",U50)))</formula>
    </cfRule>
    <cfRule type="containsText" dxfId="751" priority="316" operator="containsText" text="MEJORABLE">
      <formula>NOT(ISERROR(SEARCH("MEJORABLE",U50)))</formula>
    </cfRule>
  </conditionalFormatting>
  <conditionalFormatting sqref="U52:U53">
    <cfRule type="containsText" dxfId="726" priority="276" operator="containsText" text="ACEPTABLE CON CONTROL ESPECIFICO">
      <formula>NOT(ISERROR(SEARCH("ACEPTABLE CON CONTROL ESPECIFICO",U52)))</formula>
    </cfRule>
  </conditionalFormatting>
  <conditionalFormatting sqref="U52:U53">
    <cfRule type="containsText" dxfId="725" priority="277" operator="containsText" text="NO ACEPTABLE">
      <formula>NOT(ISERROR(SEARCH("NO ACEPTABLE",U52)))</formula>
    </cfRule>
    <cfRule type="containsText" dxfId="724" priority="278" operator="containsText" text="ACEPTABLE">
      <formula>NOT(ISERROR(SEARCH("ACEPTABLE",U52)))</formula>
    </cfRule>
    <cfRule type="containsText" dxfId="723" priority="279" operator="containsText" text="MEJORABLE">
      <formula>NOT(ISERROR(SEARCH("MEJORABLE",U52)))</formula>
    </cfRule>
  </conditionalFormatting>
  <conditionalFormatting sqref="U54">
    <cfRule type="containsText" dxfId="714" priority="261" operator="containsText" text="ACEPTABLE CON CONTROL ESPECIFICO">
      <formula>NOT(ISERROR(SEARCH("ACEPTABLE CON CONTROL ESPECIFICO",U54)))</formula>
    </cfRule>
  </conditionalFormatting>
  <conditionalFormatting sqref="U54">
    <cfRule type="containsText" dxfId="713" priority="262" operator="containsText" text="NO ACEPTABLE">
      <formula>NOT(ISERROR(SEARCH("NO ACEPTABLE",U54)))</formula>
    </cfRule>
    <cfRule type="containsText" dxfId="712" priority="263" operator="containsText" text="ACEPTABLE">
      <formula>NOT(ISERROR(SEARCH("ACEPTABLE",U54)))</formula>
    </cfRule>
    <cfRule type="containsText" dxfId="711" priority="264" operator="containsText" text="MEJORABLE">
      <formula>NOT(ISERROR(SEARCH("MEJORABLE",U54)))</formula>
    </cfRule>
  </conditionalFormatting>
  <conditionalFormatting sqref="U55">
    <cfRule type="containsText" dxfId="706" priority="253" operator="containsText" text="ACEPTABLE CON CONTROL ESPECIFICO">
      <formula>NOT(ISERROR(SEARCH("ACEPTABLE CON CONTROL ESPECIFICO",U55)))</formula>
    </cfRule>
  </conditionalFormatting>
  <conditionalFormatting sqref="U55">
    <cfRule type="containsText" dxfId="705" priority="254" operator="containsText" text="NO ACEPTABLE">
      <formula>NOT(ISERROR(SEARCH("NO ACEPTABLE",U55)))</formula>
    </cfRule>
    <cfRule type="containsText" dxfId="704" priority="255" operator="containsText" text="ACEPTABLE">
      <formula>NOT(ISERROR(SEARCH("ACEPTABLE",U55)))</formula>
    </cfRule>
    <cfRule type="containsText" dxfId="703" priority="256" operator="containsText" text="MEJORABLE">
      <formula>NOT(ISERROR(SEARCH("MEJORABLE",U55)))</formula>
    </cfRule>
  </conditionalFormatting>
  <conditionalFormatting sqref="U56">
    <cfRule type="containsText" dxfId="689" priority="230" operator="containsText" text="ACEPTABLE CON CONTROL ESPECIFICO">
      <formula>NOT(ISERROR(SEARCH("ACEPTABLE CON CONTROL ESPECIFICO",U56)))</formula>
    </cfRule>
  </conditionalFormatting>
  <conditionalFormatting sqref="U56">
    <cfRule type="containsText" dxfId="688" priority="231" operator="containsText" text="NO ACEPTABLE">
      <formula>NOT(ISERROR(SEARCH("NO ACEPTABLE",U56)))</formula>
    </cfRule>
    <cfRule type="containsText" dxfId="687" priority="232" operator="containsText" text="ACEPTABLE">
      <formula>NOT(ISERROR(SEARCH("ACEPTABLE",U56)))</formula>
    </cfRule>
    <cfRule type="containsText" dxfId="686" priority="233" operator="containsText" text="MEJORABLE">
      <formula>NOT(ISERROR(SEARCH("MEJORABLE",U56)))</formula>
    </cfRule>
  </conditionalFormatting>
  <conditionalFormatting sqref="U57">
    <cfRule type="containsText" dxfId="681" priority="222" operator="containsText" text="ACEPTABLE CON CONTROL ESPECIFICO">
      <formula>NOT(ISERROR(SEARCH("ACEPTABLE CON CONTROL ESPECIFICO",U57)))</formula>
    </cfRule>
  </conditionalFormatting>
  <conditionalFormatting sqref="U57">
    <cfRule type="containsText" dxfId="680" priority="223" operator="containsText" text="NO ACEPTABLE">
      <formula>NOT(ISERROR(SEARCH("NO ACEPTABLE",U57)))</formula>
    </cfRule>
    <cfRule type="containsText" dxfId="679" priority="224" operator="containsText" text="ACEPTABLE">
      <formula>NOT(ISERROR(SEARCH("ACEPTABLE",U57)))</formula>
    </cfRule>
    <cfRule type="containsText" dxfId="678" priority="225" operator="containsText" text="MEJORABLE">
      <formula>NOT(ISERROR(SEARCH("MEJORABLE",U57)))</formula>
    </cfRule>
  </conditionalFormatting>
  <conditionalFormatting sqref="U37">
    <cfRule type="containsText" dxfId="637" priority="163" operator="containsText" text="ACEPTABLE CON CONTROL ESPECIFICO">
      <formula>NOT(ISERROR(SEARCH("ACEPTABLE CON CONTROL ESPECIFICO",U37)))</formula>
    </cfRule>
  </conditionalFormatting>
  <conditionalFormatting sqref="U37">
    <cfRule type="containsText" dxfId="636" priority="164" operator="containsText" text="NO ACEPTABLE">
      <formula>NOT(ISERROR(SEARCH("NO ACEPTABLE",U37)))</formula>
    </cfRule>
    <cfRule type="containsText" dxfId="635" priority="165" operator="containsText" text="ACEPTABLE">
      <formula>NOT(ISERROR(SEARCH("ACEPTABLE",U37)))</formula>
    </cfRule>
    <cfRule type="containsText" dxfId="634" priority="166" operator="containsText" text="MEJORABLE">
      <formula>NOT(ISERROR(SEARCH("MEJORABLE",U37)))</formula>
    </cfRule>
  </conditionalFormatting>
  <conditionalFormatting sqref="U25">
    <cfRule type="containsText" dxfId="615" priority="135" operator="containsText" text="ACEPTABLE CON CONTROL ESPECIFICO">
      <formula>NOT(ISERROR(SEARCH("ACEPTABLE CON CONTROL ESPECIFICO",U25)))</formula>
    </cfRule>
  </conditionalFormatting>
  <conditionalFormatting sqref="U25">
    <cfRule type="containsText" dxfId="614" priority="136" operator="containsText" text="NO ACEPTABLE">
      <formula>NOT(ISERROR(SEARCH("NO ACEPTABLE",U25)))</formula>
    </cfRule>
    <cfRule type="containsText" dxfId="613" priority="137" operator="containsText" text="ACEPTABLE">
      <formula>NOT(ISERROR(SEARCH("ACEPTABLE",U25)))</formula>
    </cfRule>
    <cfRule type="containsText" dxfId="612" priority="138" operator="containsText" text="MEJORABLE">
      <formula>NOT(ISERROR(SEARCH("MEJORABLE",U25)))</formula>
    </cfRule>
  </conditionalFormatting>
  <conditionalFormatting sqref="U26">
    <cfRule type="containsText" dxfId="611" priority="131" operator="containsText" text="ACEPTABLE CON CONTROL ESPECIFICO">
      <formula>NOT(ISERROR(SEARCH("ACEPTABLE CON CONTROL ESPECIFICO",U26)))</formula>
    </cfRule>
  </conditionalFormatting>
  <conditionalFormatting sqref="U26">
    <cfRule type="containsText" dxfId="610" priority="132" operator="containsText" text="NO ACEPTABLE">
      <formula>NOT(ISERROR(SEARCH("NO ACEPTABLE",U26)))</formula>
    </cfRule>
    <cfRule type="containsText" dxfId="609" priority="133" operator="containsText" text="ACEPTABLE">
      <formula>NOT(ISERROR(SEARCH("ACEPTABLE",U26)))</formula>
    </cfRule>
    <cfRule type="containsText" dxfId="608" priority="134" operator="containsText" text="MEJORABLE">
      <formula>NOT(ISERROR(SEARCH("MEJORABLE",U26)))</formula>
    </cfRule>
  </conditionalFormatting>
  <conditionalFormatting sqref="U29">
    <cfRule type="containsText" dxfId="603" priority="123" operator="containsText" text="ACEPTABLE CON CONTROL ESPECIFICO">
      <formula>NOT(ISERROR(SEARCH("ACEPTABLE CON CONTROL ESPECIFICO",U29)))</formula>
    </cfRule>
  </conditionalFormatting>
  <conditionalFormatting sqref="U29">
    <cfRule type="containsText" dxfId="602" priority="124" operator="containsText" text="NO ACEPTABLE">
      <formula>NOT(ISERROR(SEARCH("NO ACEPTABLE",U29)))</formula>
    </cfRule>
    <cfRule type="containsText" dxfId="601" priority="125" operator="containsText" text="ACEPTABLE">
      <formula>NOT(ISERROR(SEARCH("ACEPTABLE",U29)))</formula>
    </cfRule>
    <cfRule type="containsText" dxfId="600" priority="126" operator="containsText" text="MEJORABLE">
      <formula>NOT(ISERROR(SEARCH("MEJORABLE",U29)))</formula>
    </cfRule>
  </conditionalFormatting>
  <conditionalFormatting sqref="U35">
    <cfRule type="containsText" dxfId="587" priority="101" operator="containsText" text="ACEPTABLE CON CONTROL ESPECIFICO">
      <formula>NOT(ISERROR(SEARCH("ACEPTABLE CON CONTROL ESPECIFICO",U35)))</formula>
    </cfRule>
  </conditionalFormatting>
  <conditionalFormatting sqref="U35">
    <cfRule type="containsText" dxfId="586" priority="102" operator="containsText" text="NO ACEPTABLE">
      <formula>NOT(ISERROR(SEARCH("NO ACEPTABLE",U35)))</formula>
    </cfRule>
    <cfRule type="containsText" dxfId="585" priority="103" operator="containsText" text="ACEPTABLE">
      <formula>NOT(ISERROR(SEARCH("ACEPTABLE",U35)))</formula>
    </cfRule>
    <cfRule type="containsText" dxfId="584" priority="104" operator="containsText" text="MEJORABLE">
      <formula>NOT(ISERROR(SEARCH("MEJORABLE",U35)))</formula>
    </cfRule>
  </conditionalFormatting>
  <conditionalFormatting sqref="U44">
    <cfRule type="containsText" dxfId="583" priority="97" operator="containsText" text="ACEPTABLE CON CONTROL ESPECIFICO">
      <formula>NOT(ISERROR(SEARCH("ACEPTABLE CON CONTROL ESPECIFICO",U44)))</formula>
    </cfRule>
  </conditionalFormatting>
  <conditionalFormatting sqref="U44">
    <cfRule type="containsText" dxfId="582" priority="98" operator="containsText" text="NO ACEPTABLE">
      <formula>NOT(ISERROR(SEARCH("NO ACEPTABLE",U44)))</formula>
    </cfRule>
    <cfRule type="containsText" dxfId="581" priority="99" operator="containsText" text="ACEPTABLE">
      <formula>NOT(ISERROR(SEARCH("ACEPTABLE",U44)))</formula>
    </cfRule>
    <cfRule type="containsText" dxfId="580" priority="100" operator="containsText" text="MEJORABLE">
      <formula>NOT(ISERROR(SEARCH("MEJORABLE",U44)))</formula>
    </cfRule>
  </conditionalFormatting>
  <conditionalFormatting sqref="U27">
    <cfRule type="containsText" dxfId="579" priority="93" operator="containsText" text="ACEPTABLE CON CONTROL ESPECIFICO">
      <formula>NOT(ISERROR(SEARCH("ACEPTABLE CON CONTROL ESPECIFICO",U27)))</formula>
    </cfRule>
  </conditionalFormatting>
  <conditionalFormatting sqref="U27">
    <cfRule type="containsText" dxfId="578" priority="94" operator="containsText" text="NO ACEPTABLE">
      <formula>NOT(ISERROR(SEARCH("NO ACEPTABLE",U27)))</formula>
    </cfRule>
    <cfRule type="containsText" dxfId="577" priority="95" operator="containsText" text="ACEPTABLE">
      <formula>NOT(ISERROR(SEARCH("ACEPTABLE",U27)))</formula>
    </cfRule>
    <cfRule type="containsText" dxfId="576" priority="96" operator="containsText" text="MEJORABLE">
      <formula>NOT(ISERROR(SEARCH("MEJORABLE",U27)))</formula>
    </cfRule>
  </conditionalFormatting>
  <conditionalFormatting sqref="U45">
    <cfRule type="containsText" dxfId="575" priority="89" operator="containsText" text="ACEPTABLE CON CONTROL ESPECIFICO">
      <formula>NOT(ISERROR(SEARCH("ACEPTABLE CON CONTROL ESPECIFICO",U45)))</formula>
    </cfRule>
  </conditionalFormatting>
  <conditionalFormatting sqref="U45">
    <cfRule type="containsText" dxfId="574" priority="90" operator="containsText" text="NO ACEPTABLE">
      <formula>NOT(ISERROR(SEARCH("NO ACEPTABLE",U45)))</formula>
    </cfRule>
    <cfRule type="containsText" dxfId="573" priority="91" operator="containsText" text="ACEPTABLE">
      <formula>NOT(ISERROR(SEARCH("ACEPTABLE",U45)))</formula>
    </cfRule>
    <cfRule type="containsText" dxfId="572" priority="92" operator="containsText" text="MEJORABLE">
      <formula>NOT(ISERROR(SEARCH("MEJORABLE",U45)))</formula>
    </cfRule>
  </conditionalFormatting>
  <conditionalFormatting sqref="U46">
    <cfRule type="containsText" dxfId="571" priority="85" operator="containsText" text="ACEPTABLE CON CONTROL ESPECIFICO">
      <formula>NOT(ISERROR(SEARCH("ACEPTABLE CON CONTROL ESPECIFICO",U46)))</formula>
    </cfRule>
  </conditionalFormatting>
  <conditionalFormatting sqref="U46">
    <cfRule type="containsText" dxfId="570" priority="86" operator="containsText" text="NO ACEPTABLE">
      <formula>NOT(ISERROR(SEARCH("NO ACEPTABLE",U46)))</formula>
    </cfRule>
    <cfRule type="containsText" dxfId="569" priority="87" operator="containsText" text="ACEPTABLE">
      <formula>NOT(ISERROR(SEARCH("ACEPTABLE",U46)))</formula>
    </cfRule>
    <cfRule type="containsText" dxfId="568" priority="88" operator="containsText" text="MEJORABLE">
      <formula>NOT(ISERROR(SEARCH("MEJORABLE",U46)))</formula>
    </cfRule>
  </conditionalFormatting>
  <conditionalFormatting sqref="U11">
    <cfRule type="containsText" dxfId="567" priority="81" operator="containsText" text="ACEPTABLE CON CONTROL ESPECIFICO">
      <formula>NOT(ISERROR(SEARCH("ACEPTABLE CON CONTROL ESPECIFICO",U11)))</formula>
    </cfRule>
  </conditionalFormatting>
  <conditionalFormatting sqref="U11">
    <cfRule type="containsText" dxfId="566" priority="82" operator="containsText" text="NO ACEPTABLE">
      <formula>NOT(ISERROR(SEARCH("NO ACEPTABLE",U11)))</formula>
    </cfRule>
    <cfRule type="containsText" dxfId="565" priority="83" operator="containsText" text="ACEPTABLE">
      <formula>NOT(ISERROR(SEARCH("ACEPTABLE",U11)))</formula>
    </cfRule>
    <cfRule type="containsText" dxfId="564" priority="84" operator="containsText" text="MEJORABLE">
      <formula>NOT(ISERROR(SEARCH("MEJORABLE",U11)))</formula>
    </cfRule>
  </conditionalFormatting>
  <conditionalFormatting sqref="U244">
    <cfRule type="containsText" dxfId="527" priority="29" operator="containsText" text="ACEPTABLE CON CONTROL ESPECIFICO">
      <formula>NOT(ISERROR(SEARCH("ACEPTABLE CON CONTROL ESPECIFICO",U244)))</formula>
    </cfRule>
  </conditionalFormatting>
  <conditionalFormatting sqref="U244">
    <cfRule type="containsText" dxfId="526" priority="30" operator="containsText" text="NO ACEPTABLE">
      <formula>NOT(ISERROR(SEARCH("NO ACEPTABLE",U244)))</formula>
    </cfRule>
    <cfRule type="containsText" dxfId="525" priority="31" operator="containsText" text="ACEPTABLE">
      <formula>NOT(ISERROR(SEARCH("ACEPTABLE",U244)))</formula>
    </cfRule>
    <cfRule type="containsText" dxfId="524" priority="32" operator="containsText" text="MEJORABLE">
      <formula>NOT(ISERROR(SEARCH("MEJORABLE",U244)))</formula>
    </cfRule>
  </conditionalFormatting>
  <conditionalFormatting sqref="U65">
    <cfRule type="containsText" dxfId="515" priority="14" operator="containsText" text="ACEPTABLE CON CONTROL ESPECIFICO">
      <formula>NOT(ISERROR(SEARCH("ACEPTABLE CON CONTROL ESPECIFICO",U65)))</formula>
    </cfRule>
  </conditionalFormatting>
  <conditionalFormatting sqref="U65">
    <cfRule type="containsText" dxfId="514" priority="15" operator="containsText" text="NO ACEPTABLE">
      <formula>NOT(ISERROR(SEARCH("NO ACEPTABLE",U65)))</formula>
    </cfRule>
    <cfRule type="containsText" dxfId="513" priority="16" operator="containsText" text="ACEPTABLE">
      <formula>NOT(ISERROR(SEARCH("ACEPTABLE",U65)))</formula>
    </cfRule>
    <cfRule type="containsText" dxfId="512" priority="17" operator="containsText" text="MEJORABLE">
      <formula>NOT(ISERROR(SEARCH("MEJORABLE",U65)))</formula>
    </cfRule>
  </conditionalFormatting>
  <conditionalFormatting sqref="Q8:Q287">
    <cfRule type="containsText" dxfId="2" priority="2" operator="containsText" text="MEDIO">
      <formula>NOT(ISERROR(SEARCH("MEDIO",Q8)))</formula>
    </cfRule>
    <cfRule type="containsText" dxfId="0" priority="1" operator="containsText" text="ALTO">
      <formula>NOT(ISERROR(SEARCH("ALTO",Q8)))</formula>
    </cfRule>
  </conditionalFormatting>
  <conditionalFormatting sqref="Q89">
    <cfRule type="containsText" dxfId="5" priority="5" operator="containsText" text="MEDIO">
      <formula>NOT(ISERROR(SEARCH("MEDIO",Q89)))</formula>
    </cfRule>
    <cfRule type="containsText" dxfId="4" priority="4" operator="containsText" text="ALTO">
      <formula>NOT(ISERROR(SEARCH("ALTO",Q89)))</formula>
    </cfRule>
  </conditionalFormatting>
  <conditionalFormatting sqref="Q8">
    <cfRule type="containsText" dxfId="3" priority="3" operator="containsText" text="MEDIO">
      <formula>NOT(ISERROR(SEARCH("MEDIO",Q8)))</formula>
    </cfRule>
  </conditionalFormatting>
  <dataValidations count="37">
    <dataValidation type="list" allowBlank="1" showInputMessage="1" showErrorMessage="1" sqref="JN244:JN245 JN249:JN253 TJ249:TJ253 ADF249:ADF253 ANB249:ANB253 AWX249:AWX253 BGT249:BGT253 BQP249:BQP253 CAL249:CAL253 CKH249:CKH253 CUD249:CUD253 DDZ249:DDZ253 DNV249:DNV253 DXR249:DXR253 EHN249:EHN253 ERJ249:ERJ253 FBF249:FBF253 FLB249:FLB253 FUX249:FUX253 GET249:GET253 GOP249:GOP253 GYL249:GYL253 HIH249:HIH253 HSD249:HSD253 IBZ249:IBZ253 ILV249:ILV253 IVR249:IVR253 JFN249:JFN253 JPJ249:JPJ253 JZF249:JZF253 KJB249:KJB253 KSX249:KSX253 LCT249:LCT253 LMP249:LMP253 LWL249:LWL253 MGH249:MGH253 MQD249:MQD253 MZZ249:MZZ253 NJV249:NJV253 NTR249:NTR253 ODN249:ODN253 ONJ249:ONJ253 OXF249:OXF253 PHB249:PHB253 PQX249:PQX253 QAT249:QAT253 QKP249:QKP253 QUL249:QUL253 REH249:REH253 ROD249:ROD253 RXZ249:RXZ253 SHV249:SHV253 SRR249:SRR253 TBN249:TBN253 TLJ249:TLJ253 TVF249:TVF253 UFB249:UFB253 UOX249:UOX253 UYT249:UYT253 VIP249:VIP253 VSL249:VSL253 WCH249:WCH253 WMD249:WMD253 WVZ249:WVZ253 WVZ244:WVZ245 WMD244:WMD245 WCH244:WCH245 VSL244:VSL245 VIP244:VIP245 UYT244:UYT245 UOX244:UOX245 UFB244:UFB245 TVF244:TVF245 TLJ244:TLJ245 TBN244:TBN245 SRR244:SRR245 SHV244:SHV245 RXZ244:RXZ245 ROD244:ROD245 REH244:REH245 QUL244:QUL245 QKP244:QKP245 QAT244:QAT245 PQX244:PQX245 PHB244:PHB245 OXF244:OXF245 ONJ244:ONJ245 ODN244:ODN245 NTR244:NTR245 NJV244:NJV245 MZZ244:MZZ245 MQD244:MQD245 MGH244:MGH245 LWL244:LWL245 LMP244:LMP245 LCT244:LCT245 KSX244:KSX245 KJB244:KJB245 JZF244:JZF245 JPJ244:JPJ245 JFN244:JFN245 IVR244:IVR245 ILV244:ILV245 IBZ244:IBZ245 HSD244:HSD245 HIH244:HIH245 GYL244:GYL245 GOP244:GOP245 GET244:GET245 FUX244:FUX245 FLB244:FLB245 FBF244:FBF245 ERJ244:ERJ245 EHN244:EHN245 DXR244:DXR245 DNV244:DNV245 DDZ244:DDZ245 CUD244:CUD245 CKH244:CKH245 CAL244:CAL245 BQP244:BQP245 BGT244:BGT245 AWX244:AWX245 ANB244:ANB245 ADF244:ADF245 TJ244:TJ245">
      <formula1>$AU$8:$AU$28</formula1>
    </dataValidation>
    <dataValidation type="list" allowBlank="1" showInputMessage="1" showErrorMessage="1" sqref="TG244:TG245 ADC249:ADC253 AMY249:AMY253 AWU249:AWU253 BGQ249:BGQ253 BQM249:BQM253 CAI249:CAI253 CKE249:CKE253 CUA249:CUA253 DDW249:DDW253 DNS249:DNS253 DXO249:DXO253 EHK249:EHK253 ERG249:ERG253 FBC249:FBC253 FKY249:FKY253 FUU249:FUU253 GEQ249:GEQ253 GOM249:GOM253 GYI249:GYI253 HIE249:HIE253 HSA249:HSA253 IBW249:IBW253 ILS249:ILS253 IVO249:IVO253 JFK249:JFK253 JPG249:JPG253 JZC249:JZC253 KIY249:KIY253 KSU249:KSU253 LCQ249:LCQ253 LMM249:LMM253 LWI249:LWI253 MGE249:MGE253 MQA249:MQA253 MZW249:MZW253 NJS249:NJS253 NTO249:NTO253 ODK249:ODK253 ONG249:ONG253 OXC249:OXC253 PGY249:PGY253 PQU249:PQU253 QAQ249:QAQ253 QKM249:QKM253 QUI249:QUI253 REE249:REE253 ROA249:ROA253 RXW249:RXW253 SHS249:SHS253 SRO249:SRO253 TBK249:TBK253 TLG249:TLG253 TVC249:TVC253 UEY249:UEY253 UOU249:UOU253 UYQ249:UYQ253 VIM249:VIM253 VSI249:VSI253 WCE249:WCE253 WMA249:WMA253 WVW249:WVW253 JK249:JK253 TG249:TG253 JK244:JK245 WVW244:WVW245 WMA244:WMA245 WCE244:WCE245 VSI244:VSI245 VIM244:VIM245 UYQ244:UYQ245 UOU244:UOU245 UEY244:UEY245 TVC244:TVC245 TLG244:TLG245 TBK244:TBK245 SRO244:SRO245 SHS244:SHS245 RXW244:RXW245 ROA244:ROA245 REE244:REE245 QUI244:QUI245 QKM244:QKM245 QAQ244:QAQ245 PQU244:PQU245 PGY244:PGY245 OXC244:OXC245 ONG244:ONG245 ODK244:ODK245 NTO244:NTO245 NJS244:NJS245 MZW244:MZW245 MQA244:MQA245 MGE244:MGE245 LWI244:LWI245 LMM244:LMM245 LCQ244:LCQ245 KSU244:KSU245 KIY244:KIY245 JZC244:JZC245 JPG244:JPG245 JFK244:JFK245 IVO244:IVO245 ILS244:ILS245 IBW244:IBW245 HSA244:HSA245 HIE244:HIE245 GYI244:GYI245 GOM244:GOM245 GEQ244:GEQ245 FUU244:FUU245 FKY244:FKY245 FBC244:FBC245 ERG244:ERG245 EHK244:EHK245 DXO244:DXO245 DNS244:DNS245 DDW244:DDW245 CUA244:CUA245 CKE244:CKE245 CAI244:CAI245 BQM244:BQM245 BGQ244:BGQ245 AWU244:AWU245 AMY244:AMY245 ADC244:ADC245">
      <formula1>$AT$8:$AT$28</formula1>
    </dataValidation>
    <dataValidation type="list" allowBlank="1" showInputMessage="1" showErrorMessage="1" sqref="WVZ983008 WVZ233 WMD233 WCH233 VSL233 VIP233 UYT233 UOX233 UFB233 TVF233 TLJ233 TBN233 SRR233 SHV233 RXZ233 ROD233 REH233 QUL233 QKP233 QAT233 PQX233 PHB233 OXF233 ONJ233 ODN233 NTR233 NJV233 MZZ233 MQD233 MGH233 LWL233 LMP233 LCT233 KSX233 KJB233 JZF233 JPJ233 JFN233 IVR233 ILV233 IBZ233 HSD233 HIH233 GYL233 GOP233 GET233 FUX233 FLB233 FBF233 ERJ233 EHN233 DXR233 DNV233 DDZ233 CUD233 CKH233 CAL233 BQP233 BGT233 AWX233 ANB233 ADF233 TJ233 JN233 JN108:JN141 WVZ108:WVZ141 WMD108:WMD141 WCH108:WCH141 VSL108:VSL141 VIP108:VIP141 UYT108:UYT141 UOX108:UOX141 UFB108:UFB141 TVF108:TVF141 TLJ108:TLJ141 TBN108:TBN141 SRR108:SRR141 SHV108:SHV141 RXZ108:RXZ141 ROD108:ROD141 REH108:REH141 QUL108:QUL141 QKP108:QKP141 QAT108:QAT141 PQX108:PQX141 PHB108:PHB141 OXF108:OXF141 ONJ108:ONJ141 ODN108:ODN141 NTR108:NTR141 NJV108:NJV141 MZZ108:MZZ141 MQD108:MQD141 MGH108:MGH141 LWL108:LWL141 LMP108:LMP141 LCT108:LCT141 KSX108:KSX141 KJB108:KJB141 JZF108:JZF141 JPJ108:JPJ141 JFN108:JFN141 IVR108:IVR141 ILV108:ILV141 IBZ108:IBZ141 HSD108:HSD141 HIH108:HIH141 GYL108:GYL141 GOP108:GOP141 GET108:GET141 FUX108:FUX141 FLB108:FLB141 FBF108:FBF141 ERJ108:ERJ141 EHN108:EHN141 DXR108:DXR141 DNV108:DNV141 DDZ108:DDZ141 CUD108:CUD141 CKH108:CKH141 CAL108:CAL141 BQP108:BQP141 BGT108:BGT141 AWX108:AWX141 ANB108:ANB141 ADF108:ADF141 TJ108:TJ141 WVZ8:WVZ75 WMD8:WMD75 WCH8:WCH75 VSL8:VSL75 VIP8:VIP75 UYT8:UYT75 UOX8:UOX75 UFB8:UFB75 TVF8:TVF75 TLJ8:TLJ75 TBN8:TBN75 SRR8:SRR75 SHV8:SHV75 RXZ8:RXZ75 ROD8:ROD75 REH8:REH75 QUL8:QUL75 QKP8:QKP75 QAT8:QAT75 PQX8:PQX75 PHB8:PHB75 OXF8:OXF75 ONJ8:ONJ75 ODN8:ODN75 NTR8:NTR75 NJV8:NJV75 MZZ8:MZZ75 MQD8:MQD75 MGH8:MGH75 LWL8:LWL75 LMP8:LMP75 LCT8:LCT75 KSX8:KSX75 KJB8:KJB75 JZF8:JZF75 JPJ8:JPJ75 JFN8:JFN75 IVR8:IVR75 ILV8:ILV75 IBZ8:IBZ75 HSD8:HSD75 HIH8:HIH75 GYL8:GYL75 GOP8:GOP75 GET8:GET75 FUX8:FUX75 FLB8:FLB75 FBF8:FBF75 ERJ8:ERJ75 EHN8:EHN75 DXR8:DXR75 DNV8:DNV75 DDZ8:DDZ75 CUD8:CUD75 CKH8:CKH75 CAL8:CAL75 BQP8:BQP75 BGT8:BGT75 AWX8:AWX75 ANB8:ANB75 ADF8:ADF75 TJ8:TJ75 JN8:JN75 JN166 WVZ166 WMD166 WCH166 VSL166 VIP166 UYT166 UOX166 UFB166 TVF166 TLJ166 TBN166 SRR166 SHV166 RXZ166 ROD166 REH166 QUL166 QKP166 QAT166 PQX166 PHB166 OXF166 ONJ166 ODN166 NTR166 NJV166 MZZ166 MQD166 MGH166 LWL166 LMP166 LCT166 KSX166 KJB166 JZF166 JPJ166 JFN166 IVR166 ILV166 IBZ166 HSD166 HIH166 GYL166 GOP166 GET166 FUX166 FLB166 FBF166 ERJ166 EHN166 DXR166 DNV166 DDZ166 CUD166 CKH166 CAL166 BQP166 BGT166 AWX166 ANB166 ADF166 TJ166 TJ143:TJ145 ADF143:ADF145 ANB143:ANB145 AWX143:AWX145 BGT143:BGT145 BQP143:BQP145 CAL143:CAL145 CKH143:CKH145 CUD143:CUD145 DDZ143:DDZ145 DNV143:DNV145 DXR143:DXR145 EHN143:EHN145 ERJ143:ERJ145 FBF143:FBF145 FLB143:FLB145 FUX143:FUX145 GET143:GET145 GOP143:GOP145 GYL143:GYL145 HIH143:HIH145 HSD143:HSD145 IBZ143:IBZ145 ILV143:ILV145 IVR143:IVR145 JFN143:JFN145 JPJ143:JPJ145 JZF143:JZF145 KJB143:KJB145 KSX143:KSX145 LCT143:LCT145 LMP143:LMP145 LWL143:LWL145 MGH143:MGH145 MQD143:MQD145 MZZ143:MZZ145 NJV143:NJV145 NTR143:NTR145 ODN143:ODN145 ONJ143:ONJ145 OXF143:OXF145 PHB143:PHB145 PQX143:PQX145 QAT143:QAT145 QKP143:QKP145 QUL143:QUL145 REH143:REH145 ROD143:ROD145 RXZ143:RXZ145 SHV143:SHV145 SRR143:SRR145 TBN143:TBN145 TLJ143:TLJ145 TVF143:TVF145 UFB143:UFB145 UOX143:UOX145 UYT143:UYT145 VIP143:VIP145 VSL143:VSL145 WCH143:WCH145 WMD143:WMD145 WVZ143:WVZ145 JN143:JN145 WMD79:WMD82 WCH79:WCH82 VSL79:VSL82 VIP79:VIP82 UYT79:UYT82 UOX79:UOX82 UFB79:UFB82 TVF79:TVF82 TLJ79:TLJ82 TBN79:TBN82 SRR79:SRR82 SHV79:SHV82 RXZ79:RXZ82 ROD79:ROD82 REH79:REH82 QUL79:QUL82 QKP79:QKP82 QAT79:QAT82 PQX79:PQX82 PHB79:PHB82 OXF79:OXF82 ONJ79:ONJ82 ODN79:ODN82 NTR79:NTR82 NJV79:NJV82 MZZ79:MZZ82 MQD79:MQD82 MGH79:MGH82 LWL79:LWL82 LMP79:LMP82 LCT79:LCT82 KSX79:KSX82 KJB79:KJB82 JZF79:JZF82 JPJ79:JPJ82 JFN79:JFN82 IVR79:IVR82 ILV79:ILV82 IBZ79:IBZ82 HSD79:HSD82 HIH79:HIH82 GYL79:GYL82 GOP79:GOP82 GET79:GET82 FUX79:FUX82 FLB79:FLB82 FBF79:FBF82 ERJ79:ERJ82 EHN79:EHN82 DXR79:DXR82 DNV79:DNV82 DDZ79:DDZ82 CUD79:CUD82 CKH79:CKH82 CAL79:CAL82 BQP79:BQP82 BGT79:BGT82 AWX79:AWX82 ANB79:ANB82 ADF79:ADF82 TJ79:TJ82 JN79:JN82 WVZ79:WVZ82 WCH983008 VSL983008 VIP983008 UYT983008 UOX983008 UFB983008 TVF983008 TLJ983008 TBN983008 SRR983008 SHV983008 RXZ983008 ROD983008 REH983008 QUL983008 QKP983008 QAT983008 PQX983008 PHB983008 OXF983008 ONJ983008 ODN983008 NTR983008 NJV983008 MZZ983008 MQD983008 MGH983008 LWL983008 LMP983008 LCT983008 KSX983008 KJB983008 JZF983008 JPJ983008 JFN983008 IVR983008 ILV983008 IBZ983008 HSD983008 HIH983008 GYL983008 GOP983008 GET983008 FUX983008 FLB983008 FBF983008 ERJ983008 EHN983008 DXR983008 DNV983008 DDZ983008 CUD983008 CKH983008 CAL983008 BQP983008 BGT983008 AWX983008 ANB983008 ADF983008 TJ983008 JN983008 R983011 WVZ917472 WMD917472 WCH917472 VSL917472 VIP917472 UYT917472 UOX917472 UFB917472 TVF917472 TLJ917472 TBN917472 SRR917472 SHV917472 RXZ917472 ROD917472 REH917472 QUL917472 QKP917472 QAT917472 PQX917472 PHB917472 OXF917472 ONJ917472 ODN917472 NTR917472 NJV917472 MZZ917472 MQD917472 MGH917472 LWL917472 LMP917472 LCT917472 KSX917472 KJB917472 JZF917472 JPJ917472 JFN917472 IVR917472 ILV917472 IBZ917472 HSD917472 HIH917472 GYL917472 GOP917472 GET917472 FUX917472 FLB917472 FBF917472 ERJ917472 EHN917472 DXR917472 DNV917472 DDZ917472 CUD917472 CKH917472 CAL917472 BQP917472 BGT917472 AWX917472 ANB917472 ADF917472 TJ917472 JN917472 R917475 WVZ851936 WMD851936 WCH851936 VSL851936 VIP851936 UYT851936 UOX851936 UFB851936 TVF851936 TLJ851936 TBN851936 SRR851936 SHV851936 RXZ851936 ROD851936 REH851936 QUL851936 QKP851936 QAT851936 PQX851936 PHB851936 OXF851936 ONJ851936 ODN851936 NTR851936 NJV851936 MZZ851936 MQD851936 MGH851936 LWL851936 LMP851936 LCT851936 KSX851936 KJB851936 JZF851936 JPJ851936 JFN851936 IVR851936 ILV851936 IBZ851936 HSD851936 HIH851936 GYL851936 GOP851936 GET851936 FUX851936 FLB851936 FBF851936 ERJ851936 EHN851936 DXR851936 DNV851936 DDZ851936 CUD851936 CKH851936 CAL851936 BQP851936 BGT851936 AWX851936 ANB851936 ADF851936 TJ851936 JN851936 R851939 WVZ786400 WMD786400 WCH786400 VSL786400 VIP786400 UYT786400 UOX786400 UFB786400 TVF786400 TLJ786400 TBN786400 SRR786400 SHV786400 RXZ786400 ROD786400 REH786400 QUL786400 QKP786400 QAT786400 PQX786400 PHB786400 OXF786400 ONJ786400 ODN786400 NTR786400 NJV786400 MZZ786400 MQD786400 MGH786400 LWL786400 LMP786400 LCT786400 KSX786400 KJB786400 JZF786400 JPJ786400 JFN786400 IVR786400 ILV786400 IBZ786400 HSD786400 HIH786400 GYL786400 GOP786400 GET786400 FUX786400 FLB786400 FBF786400 ERJ786400 EHN786400 DXR786400 DNV786400 DDZ786400 CUD786400 CKH786400 CAL786400 BQP786400 BGT786400 AWX786400 ANB786400 ADF786400 TJ786400 JN786400 R786403 WVZ720864 WMD720864 WCH720864 VSL720864 VIP720864 UYT720864 UOX720864 UFB720864 TVF720864 TLJ720864 TBN720864 SRR720864 SHV720864 RXZ720864 ROD720864 REH720864 QUL720864 QKP720864 QAT720864 PQX720864 PHB720864 OXF720864 ONJ720864 ODN720864 NTR720864 NJV720864 MZZ720864 MQD720864 MGH720864 LWL720864 LMP720864 LCT720864 KSX720864 KJB720864 JZF720864 JPJ720864 JFN720864 IVR720864 ILV720864 IBZ720864 HSD720864 HIH720864 GYL720864 GOP720864 GET720864 FUX720864 FLB720864 FBF720864 ERJ720864 EHN720864 DXR720864 DNV720864 DDZ720864 CUD720864 CKH720864 CAL720864 BQP720864 BGT720864 AWX720864 ANB720864 ADF720864 TJ720864 JN720864 R720867 WVZ655328 WMD655328 WCH655328 VSL655328 VIP655328 UYT655328 UOX655328 UFB655328 TVF655328 TLJ655328 TBN655328 SRR655328 SHV655328 RXZ655328 ROD655328 REH655328 QUL655328 QKP655328 QAT655328 PQX655328 PHB655328 OXF655328 ONJ655328 ODN655328 NTR655328 NJV655328 MZZ655328 MQD655328 MGH655328 LWL655328 LMP655328 LCT655328 KSX655328 KJB655328 JZF655328 JPJ655328 JFN655328 IVR655328 ILV655328 IBZ655328 HSD655328 HIH655328 GYL655328 GOP655328 GET655328 FUX655328 FLB655328 FBF655328 ERJ655328 EHN655328 DXR655328 DNV655328 DDZ655328 CUD655328 CKH655328 CAL655328 BQP655328 BGT655328 AWX655328 ANB655328 ADF655328 TJ655328 JN655328 R655331 WVZ589792 WMD589792 WCH589792 VSL589792 VIP589792 UYT589792 UOX589792 UFB589792 TVF589792 TLJ589792 TBN589792 SRR589792 SHV589792 RXZ589792 ROD589792 REH589792 QUL589792 QKP589792 QAT589792 PQX589792 PHB589792 OXF589792 ONJ589792 ODN589792 NTR589792 NJV589792 MZZ589792 MQD589792 MGH589792 LWL589792 LMP589792 LCT589792 KSX589792 KJB589792 JZF589792 JPJ589792 JFN589792 IVR589792 ILV589792 IBZ589792 HSD589792 HIH589792 GYL589792 GOP589792 GET589792 FUX589792 FLB589792 FBF589792 ERJ589792 EHN589792 DXR589792 DNV589792 DDZ589792 CUD589792 CKH589792 CAL589792 BQP589792 BGT589792 AWX589792 ANB589792 ADF589792 TJ589792 JN589792 R589795 WVZ524256 WMD524256 WCH524256 VSL524256 VIP524256 UYT524256 UOX524256 UFB524256 TVF524256 TLJ524256 TBN524256 SRR524256 SHV524256 RXZ524256 ROD524256 REH524256 QUL524256 QKP524256 QAT524256 PQX524256 PHB524256 OXF524256 ONJ524256 ODN524256 NTR524256 NJV524256 MZZ524256 MQD524256 MGH524256 LWL524256 LMP524256 LCT524256 KSX524256 KJB524256 JZF524256 JPJ524256 JFN524256 IVR524256 ILV524256 IBZ524256 HSD524256 HIH524256 GYL524256 GOP524256 GET524256 FUX524256 FLB524256 FBF524256 ERJ524256 EHN524256 DXR524256 DNV524256 DDZ524256 CUD524256 CKH524256 CAL524256 BQP524256 BGT524256 AWX524256 ANB524256 ADF524256 TJ524256 JN524256 R524259 WVZ458720 WMD458720 WCH458720 VSL458720 VIP458720 UYT458720 UOX458720 UFB458720 TVF458720 TLJ458720 TBN458720 SRR458720 SHV458720 RXZ458720 ROD458720 REH458720 QUL458720 QKP458720 QAT458720 PQX458720 PHB458720 OXF458720 ONJ458720 ODN458720 NTR458720 NJV458720 MZZ458720 MQD458720 MGH458720 LWL458720 LMP458720 LCT458720 KSX458720 KJB458720 JZF458720 JPJ458720 JFN458720 IVR458720 ILV458720 IBZ458720 HSD458720 HIH458720 GYL458720 GOP458720 GET458720 FUX458720 FLB458720 FBF458720 ERJ458720 EHN458720 DXR458720 DNV458720 DDZ458720 CUD458720 CKH458720 CAL458720 BQP458720 BGT458720 AWX458720 ANB458720 ADF458720 TJ458720 JN458720 R458723 WVZ393184 WMD393184 WCH393184 VSL393184 VIP393184 UYT393184 UOX393184 UFB393184 TVF393184 TLJ393184 TBN393184 SRR393184 SHV393184 RXZ393184 ROD393184 REH393184 QUL393184 QKP393184 QAT393184 PQX393184 PHB393184 OXF393184 ONJ393184 ODN393184 NTR393184 NJV393184 MZZ393184 MQD393184 MGH393184 LWL393184 LMP393184 LCT393184 KSX393184 KJB393184 JZF393184 JPJ393184 JFN393184 IVR393184 ILV393184 IBZ393184 HSD393184 HIH393184 GYL393184 GOP393184 GET393184 FUX393184 FLB393184 FBF393184 ERJ393184 EHN393184 DXR393184 DNV393184 DDZ393184 CUD393184 CKH393184 CAL393184 BQP393184 BGT393184 AWX393184 ANB393184 ADF393184 TJ393184 JN393184 R393187 WVZ327648 WMD327648 WCH327648 VSL327648 VIP327648 UYT327648 UOX327648 UFB327648 TVF327648 TLJ327648 TBN327648 SRR327648 SHV327648 RXZ327648 ROD327648 REH327648 QUL327648 QKP327648 QAT327648 PQX327648 PHB327648 OXF327648 ONJ327648 ODN327648 NTR327648 NJV327648 MZZ327648 MQD327648 MGH327648 LWL327648 LMP327648 LCT327648 KSX327648 KJB327648 JZF327648 JPJ327648 JFN327648 IVR327648 ILV327648 IBZ327648 HSD327648 HIH327648 GYL327648 GOP327648 GET327648 FUX327648 FLB327648 FBF327648 ERJ327648 EHN327648 DXR327648 DNV327648 DDZ327648 CUD327648 CKH327648 CAL327648 BQP327648 BGT327648 AWX327648 ANB327648 ADF327648 TJ327648 JN327648 R327651 WVZ262112 WMD262112 WCH262112 VSL262112 VIP262112 UYT262112 UOX262112 UFB262112 TVF262112 TLJ262112 TBN262112 SRR262112 SHV262112 RXZ262112 ROD262112 REH262112 QUL262112 QKP262112 QAT262112 PQX262112 PHB262112 OXF262112 ONJ262112 ODN262112 NTR262112 NJV262112 MZZ262112 MQD262112 MGH262112 LWL262112 LMP262112 LCT262112 KSX262112 KJB262112 JZF262112 JPJ262112 JFN262112 IVR262112 ILV262112 IBZ262112 HSD262112 HIH262112 GYL262112 GOP262112 GET262112 FUX262112 FLB262112 FBF262112 ERJ262112 EHN262112 DXR262112 DNV262112 DDZ262112 CUD262112 CKH262112 CAL262112 BQP262112 BGT262112 AWX262112 ANB262112 ADF262112 TJ262112 JN262112 R262115 WVZ196576 WMD196576 WCH196576 VSL196576 VIP196576 UYT196576 UOX196576 UFB196576 TVF196576 TLJ196576 TBN196576 SRR196576 SHV196576 RXZ196576 ROD196576 REH196576 QUL196576 QKP196576 QAT196576 PQX196576 PHB196576 OXF196576 ONJ196576 ODN196576 NTR196576 NJV196576 MZZ196576 MQD196576 MGH196576 LWL196576 LMP196576 LCT196576 KSX196576 KJB196576 JZF196576 JPJ196576 JFN196576 IVR196576 ILV196576 IBZ196576 HSD196576 HIH196576 GYL196576 GOP196576 GET196576 FUX196576 FLB196576 FBF196576 ERJ196576 EHN196576 DXR196576 DNV196576 DDZ196576 CUD196576 CKH196576 CAL196576 BQP196576 BGT196576 AWX196576 ANB196576 ADF196576 TJ196576 JN196576 R196579 WVZ131040 WMD131040 WCH131040 VSL131040 VIP131040 UYT131040 UOX131040 UFB131040 TVF131040 TLJ131040 TBN131040 SRR131040 SHV131040 RXZ131040 ROD131040 REH131040 QUL131040 QKP131040 QAT131040 PQX131040 PHB131040 OXF131040 ONJ131040 ODN131040 NTR131040 NJV131040 MZZ131040 MQD131040 MGH131040 LWL131040 LMP131040 LCT131040 KSX131040 KJB131040 JZF131040 JPJ131040 JFN131040 IVR131040 ILV131040 IBZ131040 HSD131040 HIH131040 GYL131040 GOP131040 GET131040 FUX131040 FLB131040 FBF131040 ERJ131040 EHN131040 DXR131040 DNV131040 DDZ131040 CUD131040 CKH131040 CAL131040 BQP131040 BGT131040 AWX131040 ANB131040 ADF131040 TJ131040 JN131040 R131043 WVZ65504 WMD65504 WCH65504 VSL65504 VIP65504 UYT65504 UOX65504 UFB65504 TVF65504 TLJ65504 TBN65504 SRR65504 SHV65504 RXZ65504 ROD65504 REH65504 QUL65504 QKP65504 QAT65504 PQX65504 PHB65504 OXF65504 ONJ65504 ODN65504 NTR65504 NJV65504 MZZ65504 MQD65504 MGH65504 LWL65504 LMP65504 LCT65504 KSX65504 KJB65504 JZF65504 JPJ65504 JFN65504 IVR65504 ILV65504 IBZ65504 HSD65504 HIH65504 GYL65504 GOP65504 GET65504 FUX65504 FLB65504 FBF65504 ERJ65504 EHN65504 DXR65504 DNV65504 DDZ65504 CUD65504 CKH65504 CAL65504 BQP65504 BGT65504 AWX65504 ANB65504 ADF65504 TJ65504 JN65504 R65507 WVZ983001:WVZ983004 WMD983001:WMD983004 WCH983001:WCH983004 VSL983001:VSL983004 VIP983001:VIP983004 UYT983001:UYT983004 UOX983001:UOX983004 UFB983001:UFB983004 TVF983001:TVF983004 TLJ983001:TLJ983004 TBN983001:TBN983004 SRR983001:SRR983004 SHV983001:SHV983004 RXZ983001:RXZ983004 ROD983001:ROD983004 REH983001:REH983004 QUL983001:QUL983004 QKP983001:QKP983004 QAT983001:QAT983004 PQX983001:PQX983004 PHB983001:PHB983004 OXF983001:OXF983004 ONJ983001:ONJ983004 ODN983001:ODN983004 NTR983001:NTR983004 NJV983001:NJV983004 MZZ983001:MZZ983004 MQD983001:MQD983004 MGH983001:MGH983004 LWL983001:LWL983004 LMP983001:LMP983004 LCT983001:LCT983004 KSX983001:KSX983004 KJB983001:KJB983004 JZF983001:JZF983004 JPJ983001:JPJ983004 JFN983001:JFN983004 IVR983001:IVR983004 ILV983001:ILV983004 IBZ983001:IBZ983004 HSD983001:HSD983004 HIH983001:HIH983004 GYL983001:GYL983004 GOP983001:GOP983004 GET983001:GET983004 FUX983001:FUX983004 FLB983001:FLB983004 FBF983001:FBF983004 ERJ983001:ERJ983004 EHN983001:EHN983004 DXR983001:DXR983004 DNV983001:DNV983004 DDZ983001:DDZ983004 CUD983001:CUD983004 CKH983001:CKH983004 CAL983001:CAL983004 BQP983001:BQP983004 BGT983001:BGT983004 AWX983001:AWX983004 ANB983001:ANB983004 ADF983001:ADF983004 TJ983001:TJ983004 JN983001:JN983004 R983004:R983007 WVZ917465:WVZ917468 WMD917465:WMD917468 WCH917465:WCH917468 VSL917465:VSL917468 VIP917465:VIP917468 UYT917465:UYT917468 UOX917465:UOX917468 UFB917465:UFB917468 TVF917465:TVF917468 TLJ917465:TLJ917468 TBN917465:TBN917468 SRR917465:SRR917468 SHV917465:SHV917468 RXZ917465:RXZ917468 ROD917465:ROD917468 REH917465:REH917468 QUL917465:QUL917468 QKP917465:QKP917468 QAT917465:QAT917468 PQX917465:PQX917468 PHB917465:PHB917468 OXF917465:OXF917468 ONJ917465:ONJ917468 ODN917465:ODN917468 NTR917465:NTR917468 NJV917465:NJV917468 MZZ917465:MZZ917468 MQD917465:MQD917468 MGH917465:MGH917468 LWL917465:LWL917468 LMP917465:LMP917468 LCT917465:LCT917468 KSX917465:KSX917468 KJB917465:KJB917468 JZF917465:JZF917468 JPJ917465:JPJ917468 JFN917465:JFN917468 IVR917465:IVR917468 ILV917465:ILV917468 IBZ917465:IBZ917468 HSD917465:HSD917468 HIH917465:HIH917468 GYL917465:GYL917468 GOP917465:GOP917468 GET917465:GET917468 FUX917465:FUX917468 FLB917465:FLB917468 FBF917465:FBF917468 ERJ917465:ERJ917468 EHN917465:EHN917468 DXR917465:DXR917468 DNV917465:DNV917468 DDZ917465:DDZ917468 CUD917465:CUD917468 CKH917465:CKH917468 CAL917465:CAL917468 BQP917465:BQP917468 BGT917465:BGT917468 AWX917465:AWX917468 ANB917465:ANB917468 ADF917465:ADF917468 TJ917465:TJ917468 JN917465:JN917468 R917468:R917471 WVZ851929:WVZ851932 WMD851929:WMD851932 WCH851929:WCH851932 VSL851929:VSL851932 VIP851929:VIP851932 UYT851929:UYT851932 UOX851929:UOX851932 UFB851929:UFB851932 TVF851929:TVF851932 TLJ851929:TLJ851932 TBN851929:TBN851932 SRR851929:SRR851932 SHV851929:SHV851932 RXZ851929:RXZ851932 ROD851929:ROD851932 REH851929:REH851932 QUL851929:QUL851932 QKP851929:QKP851932 QAT851929:QAT851932 PQX851929:PQX851932 PHB851929:PHB851932 OXF851929:OXF851932 ONJ851929:ONJ851932 ODN851929:ODN851932 NTR851929:NTR851932 NJV851929:NJV851932 MZZ851929:MZZ851932 MQD851929:MQD851932 MGH851929:MGH851932 LWL851929:LWL851932 LMP851929:LMP851932 LCT851929:LCT851932 KSX851929:KSX851932 KJB851929:KJB851932 JZF851929:JZF851932 JPJ851929:JPJ851932 JFN851929:JFN851932 IVR851929:IVR851932 ILV851929:ILV851932 IBZ851929:IBZ851932 HSD851929:HSD851932 HIH851929:HIH851932 GYL851929:GYL851932 GOP851929:GOP851932 GET851929:GET851932 FUX851929:FUX851932 FLB851929:FLB851932 FBF851929:FBF851932 ERJ851929:ERJ851932 EHN851929:EHN851932 DXR851929:DXR851932 DNV851929:DNV851932 DDZ851929:DDZ851932 CUD851929:CUD851932 CKH851929:CKH851932 CAL851929:CAL851932 BQP851929:BQP851932 BGT851929:BGT851932 AWX851929:AWX851932 ANB851929:ANB851932 ADF851929:ADF851932 TJ851929:TJ851932 JN851929:JN851932 R851932:R851935 WVZ786393:WVZ786396 WMD786393:WMD786396 WCH786393:WCH786396 VSL786393:VSL786396 VIP786393:VIP786396 UYT786393:UYT786396 UOX786393:UOX786396 UFB786393:UFB786396 TVF786393:TVF786396 TLJ786393:TLJ786396 TBN786393:TBN786396 SRR786393:SRR786396 SHV786393:SHV786396 RXZ786393:RXZ786396 ROD786393:ROD786396 REH786393:REH786396 QUL786393:QUL786396 QKP786393:QKP786396 QAT786393:QAT786396 PQX786393:PQX786396 PHB786393:PHB786396 OXF786393:OXF786396 ONJ786393:ONJ786396 ODN786393:ODN786396 NTR786393:NTR786396 NJV786393:NJV786396 MZZ786393:MZZ786396 MQD786393:MQD786396 MGH786393:MGH786396 LWL786393:LWL786396 LMP786393:LMP786396 LCT786393:LCT786396 KSX786393:KSX786396 KJB786393:KJB786396 JZF786393:JZF786396 JPJ786393:JPJ786396 JFN786393:JFN786396 IVR786393:IVR786396 ILV786393:ILV786396 IBZ786393:IBZ786396 HSD786393:HSD786396 HIH786393:HIH786396 GYL786393:GYL786396 GOP786393:GOP786396 GET786393:GET786396 FUX786393:FUX786396 FLB786393:FLB786396 FBF786393:FBF786396 ERJ786393:ERJ786396 EHN786393:EHN786396 DXR786393:DXR786396 DNV786393:DNV786396 DDZ786393:DDZ786396 CUD786393:CUD786396 CKH786393:CKH786396 CAL786393:CAL786396 BQP786393:BQP786396 BGT786393:BGT786396 AWX786393:AWX786396 ANB786393:ANB786396 ADF786393:ADF786396 TJ786393:TJ786396 JN786393:JN786396 R786396:R786399 WVZ720857:WVZ720860 WMD720857:WMD720860 WCH720857:WCH720860 VSL720857:VSL720860 VIP720857:VIP720860 UYT720857:UYT720860 UOX720857:UOX720860 UFB720857:UFB720860 TVF720857:TVF720860 TLJ720857:TLJ720860 TBN720857:TBN720860 SRR720857:SRR720860 SHV720857:SHV720860 RXZ720857:RXZ720860 ROD720857:ROD720860 REH720857:REH720860 QUL720857:QUL720860 QKP720857:QKP720860 QAT720857:QAT720860 PQX720857:PQX720860 PHB720857:PHB720860 OXF720857:OXF720860 ONJ720857:ONJ720860 ODN720857:ODN720860 NTR720857:NTR720860 NJV720857:NJV720860 MZZ720857:MZZ720860 MQD720857:MQD720860 MGH720857:MGH720860 LWL720857:LWL720860 LMP720857:LMP720860 LCT720857:LCT720860 KSX720857:KSX720860 KJB720857:KJB720860 JZF720857:JZF720860 JPJ720857:JPJ720860 JFN720857:JFN720860 IVR720857:IVR720860 ILV720857:ILV720860 IBZ720857:IBZ720860 HSD720857:HSD720860 HIH720857:HIH720860 GYL720857:GYL720860 GOP720857:GOP720860 GET720857:GET720860 FUX720857:FUX720860 FLB720857:FLB720860 FBF720857:FBF720860 ERJ720857:ERJ720860 EHN720857:EHN720860 DXR720857:DXR720860 DNV720857:DNV720860 DDZ720857:DDZ720860 CUD720857:CUD720860 CKH720857:CKH720860 CAL720857:CAL720860 BQP720857:BQP720860 BGT720857:BGT720860 AWX720857:AWX720860 ANB720857:ANB720860 ADF720857:ADF720860 TJ720857:TJ720860 JN720857:JN720860 R720860:R720863 WVZ655321:WVZ655324 WMD655321:WMD655324 WCH655321:WCH655324 VSL655321:VSL655324 VIP655321:VIP655324 UYT655321:UYT655324 UOX655321:UOX655324 UFB655321:UFB655324 TVF655321:TVF655324 TLJ655321:TLJ655324 TBN655321:TBN655324 SRR655321:SRR655324 SHV655321:SHV655324 RXZ655321:RXZ655324 ROD655321:ROD655324 REH655321:REH655324 QUL655321:QUL655324 QKP655321:QKP655324 QAT655321:QAT655324 PQX655321:PQX655324 PHB655321:PHB655324 OXF655321:OXF655324 ONJ655321:ONJ655324 ODN655321:ODN655324 NTR655321:NTR655324 NJV655321:NJV655324 MZZ655321:MZZ655324 MQD655321:MQD655324 MGH655321:MGH655324 LWL655321:LWL655324 LMP655321:LMP655324 LCT655321:LCT655324 KSX655321:KSX655324 KJB655321:KJB655324 JZF655321:JZF655324 JPJ655321:JPJ655324 JFN655321:JFN655324 IVR655321:IVR655324 ILV655321:ILV655324 IBZ655321:IBZ655324 HSD655321:HSD655324 HIH655321:HIH655324 GYL655321:GYL655324 GOP655321:GOP655324 GET655321:GET655324 FUX655321:FUX655324 FLB655321:FLB655324 FBF655321:FBF655324 ERJ655321:ERJ655324 EHN655321:EHN655324 DXR655321:DXR655324 DNV655321:DNV655324 DDZ655321:DDZ655324 CUD655321:CUD655324 CKH655321:CKH655324 CAL655321:CAL655324 BQP655321:BQP655324 BGT655321:BGT655324 AWX655321:AWX655324 ANB655321:ANB655324 ADF655321:ADF655324 TJ655321:TJ655324 JN655321:JN655324 R655324:R655327 WVZ589785:WVZ589788 WMD589785:WMD589788 WCH589785:WCH589788 VSL589785:VSL589788 VIP589785:VIP589788 UYT589785:UYT589788 UOX589785:UOX589788 UFB589785:UFB589788 TVF589785:TVF589788 TLJ589785:TLJ589788 TBN589785:TBN589788 SRR589785:SRR589788 SHV589785:SHV589788 RXZ589785:RXZ589788 ROD589785:ROD589788 REH589785:REH589788 QUL589785:QUL589788 QKP589785:QKP589788 QAT589785:QAT589788 PQX589785:PQX589788 PHB589785:PHB589788 OXF589785:OXF589788 ONJ589785:ONJ589788 ODN589785:ODN589788 NTR589785:NTR589788 NJV589785:NJV589788 MZZ589785:MZZ589788 MQD589785:MQD589788 MGH589785:MGH589788 LWL589785:LWL589788 LMP589785:LMP589788 LCT589785:LCT589788 KSX589785:KSX589788 KJB589785:KJB589788 JZF589785:JZF589788 JPJ589785:JPJ589788 JFN589785:JFN589788 IVR589785:IVR589788 ILV589785:ILV589788 IBZ589785:IBZ589788 HSD589785:HSD589788 HIH589785:HIH589788 GYL589785:GYL589788 GOP589785:GOP589788 GET589785:GET589788 FUX589785:FUX589788 FLB589785:FLB589788 FBF589785:FBF589788 ERJ589785:ERJ589788 EHN589785:EHN589788 DXR589785:DXR589788 DNV589785:DNV589788 DDZ589785:DDZ589788 CUD589785:CUD589788 CKH589785:CKH589788 CAL589785:CAL589788 BQP589785:BQP589788 BGT589785:BGT589788 AWX589785:AWX589788 ANB589785:ANB589788 ADF589785:ADF589788 TJ589785:TJ589788 JN589785:JN589788 R589788:R589791 WVZ524249:WVZ524252 WMD524249:WMD524252 WCH524249:WCH524252 VSL524249:VSL524252 VIP524249:VIP524252 UYT524249:UYT524252 UOX524249:UOX524252 UFB524249:UFB524252 TVF524249:TVF524252 TLJ524249:TLJ524252 TBN524249:TBN524252 SRR524249:SRR524252 SHV524249:SHV524252 RXZ524249:RXZ524252 ROD524249:ROD524252 REH524249:REH524252 QUL524249:QUL524252 QKP524249:QKP524252 QAT524249:QAT524252 PQX524249:PQX524252 PHB524249:PHB524252 OXF524249:OXF524252 ONJ524249:ONJ524252 ODN524249:ODN524252 NTR524249:NTR524252 NJV524249:NJV524252 MZZ524249:MZZ524252 MQD524249:MQD524252 MGH524249:MGH524252 LWL524249:LWL524252 LMP524249:LMP524252 LCT524249:LCT524252 KSX524249:KSX524252 KJB524249:KJB524252 JZF524249:JZF524252 JPJ524249:JPJ524252 JFN524249:JFN524252 IVR524249:IVR524252 ILV524249:ILV524252 IBZ524249:IBZ524252 HSD524249:HSD524252 HIH524249:HIH524252 GYL524249:GYL524252 GOP524249:GOP524252 GET524249:GET524252 FUX524249:FUX524252 FLB524249:FLB524252 FBF524249:FBF524252 ERJ524249:ERJ524252 EHN524249:EHN524252 DXR524249:DXR524252 DNV524249:DNV524252 DDZ524249:DDZ524252 CUD524249:CUD524252 CKH524249:CKH524252 CAL524249:CAL524252 BQP524249:BQP524252 BGT524249:BGT524252 AWX524249:AWX524252 ANB524249:ANB524252 ADF524249:ADF524252 TJ524249:TJ524252 JN524249:JN524252 R524252:R524255 WVZ458713:WVZ458716 WMD458713:WMD458716 WCH458713:WCH458716 VSL458713:VSL458716 VIP458713:VIP458716 UYT458713:UYT458716 UOX458713:UOX458716 UFB458713:UFB458716 TVF458713:TVF458716 TLJ458713:TLJ458716 TBN458713:TBN458716 SRR458713:SRR458716 SHV458713:SHV458716 RXZ458713:RXZ458716 ROD458713:ROD458716 REH458713:REH458716 QUL458713:QUL458716 QKP458713:QKP458716 QAT458713:QAT458716 PQX458713:PQX458716 PHB458713:PHB458716 OXF458713:OXF458716 ONJ458713:ONJ458716 ODN458713:ODN458716 NTR458713:NTR458716 NJV458713:NJV458716 MZZ458713:MZZ458716 MQD458713:MQD458716 MGH458713:MGH458716 LWL458713:LWL458716 LMP458713:LMP458716 LCT458713:LCT458716 KSX458713:KSX458716 KJB458713:KJB458716 JZF458713:JZF458716 JPJ458713:JPJ458716 JFN458713:JFN458716 IVR458713:IVR458716 ILV458713:ILV458716 IBZ458713:IBZ458716 HSD458713:HSD458716 HIH458713:HIH458716 GYL458713:GYL458716 GOP458713:GOP458716 GET458713:GET458716 FUX458713:FUX458716 FLB458713:FLB458716 FBF458713:FBF458716 ERJ458713:ERJ458716 EHN458713:EHN458716 DXR458713:DXR458716 DNV458713:DNV458716 DDZ458713:DDZ458716 CUD458713:CUD458716 CKH458713:CKH458716 CAL458713:CAL458716 BQP458713:BQP458716 BGT458713:BGT458716 AWX458713:AWX458716 ANB458713:ANB458716 ADF458713:ADF458716 TJ458713:TJ458716 JN458713:JN458716 R458716:R458719 WVZ393177:WVZ393180 WMD393177:WMD393180 WCH393177:WCH393180 VSL393177:VSL393180 VIP393177:VIP393180 UYT393177:UYT393180 UOX393177:UOX393180 UFB393177:UFB393180 TVF393177:TVF393180 TLJ393177:TLJ393180 TBN393177:TBN393180 SRR393177:SRR393180 SHV393177:SHV393180 RXZ393177:RXZ393180 ROD393177:ROD393180 REH393177:REH393180 QUL393177:QUL393180 QKP393177:QKP393180 QAT393177:QAT393180 PQX393177:PQX393180 PHB393177:PHB393180 OXF393177:OXF393180 ONJ393177:ONJ393180 ODN393177:ODN393180 NTR393177:NTR393180 NJV393177:NJV393180 MZZ393177:MZZ393180 MQD393177:MQD393180 MGH393177:MGH393180 LWL393177:LWL393180 LMP393177:LMP393180 LCT393177:LCT393180 KSX393177:KSX393180 KJB393177:KJB393180 JZF393177:JZF393180 JPJ393177:JPJ393180 JFN393177:JFN393180 IVR393177:IVR393180 ILV393177:ILV393180 IBZ393177:IBZ393180 HSD393177:HSD393180 HIH393177:HIH393180 GYL393177:GYL393180 GOP393177:GOP393180 GET393177:GET393180 FUX393177:FUX393180 FLB393177:FLB393180 FBF393177:FBF393180 ERJ393177:ERJ393180 EHN393177:EHN393180 DXR393177:DXR393180 DNV393177:DNV393180 DDZ393177:DDZ393180 CUD393177:CUD393180 CKH393177:CKH393180 CAL393177:CAL393180 BQP393177:BQP393180 BGT393177:BGT393180 AWX393177:AWX393180 ANB393177:ANB393180 ADF393177:ADF393180 TJ393177:TJ393180 JN393177:JN393180 R393180:R393183 WVZ327641:WVZ327644 WMD327641:WMD327644 WCH327641:WCH327644 VSL327641:VSL327644 VIP327641:VIP327644 UYT327641:UYT327644 UOX327641:UOX327644 UFB327641:UFB327644 TVF327641:TVF327644 TLJ327641:TLJ327644 TBN327641:TBN327644 SRR327641:SRR327644 SHV327641:SHV327644 RXZ327641:RXZ327644 ROD327641:ROD327644 REH327641:REH327644 QUL327641:QUL327644 QKP327641:QKP327644 QAT327641:QAT327644 PQX327641:PQX327644 PHB327641:PHB327644 OXF327641:OXF327644 ONJ327641:ONJ327644 ODN327641:ODN327644 NTR327641:NTR327644 NJV327641:NJV327644 MZZ327641:MZZ327644 MQD327641:MQD327644 MGH327641:MGH327644 LWL327641:LWL327644 LMP327641:LMP327644 LCT327641:LCT327644 KSX327641:KSX327644 KJB327641:KJB327644 JZF327641:JZF327644 JPJ327641:JPJ327644 JFN327641:JFN327644 IVR327641:IVR327644 ILV327641:ILV327644 IBZ327641:IBZ327644 HSD327641:HSD327644 HIH327641:HIH327644 GYL327641:GYL327644 GOP327641:GOP327644 GET327641:GET327644 FUX327641:FUX327644 FLB327641:FLB327644 FBF327641:FBF327644 ERJ327641:ERJ327644 EHN327641:EHN327644 DXR327641:DXR327644 DNV327641:DNV327644 DDZ327641:DDZ327644 CUD327641:CUD327644 CKH327641:CKH327644 CAL327641:CAL327644 BQP327641:BQP327644 BGT327641:BGT327644 AWX327641:AWX327644 ANB327641:ANB327644 ADF327641:ADF327644 TJ327641:TJ327644 JN327641:JN327644 R327644:R327647 WVZ262105:WVZ262108 WMD262105:WMD262108 WCH262105:WCH262108 VSL262105:VSL262108 VIP262105:VIP262108 UYT262105:UYT262108 UOX262105:UOX262108 UFB262105:UFB262108 TVF262105:TVF262108 TLJ262105:TLJ262108 TBN262105:TBN262108 SRR262105:SRR262108 SHV262105:SHV262108 RXZ262105:RXZ262108 ROD262105:ROD262108 REH262105:REH262108 QUL262105:QUL262108 QKP262105:QKP262108 QAT262105:QAT262108 PQX262105:PQX262108 PHB262105:PHB262108 OXF262105:OXF262108 ONJ262105:ONJ262108 ODN262105:ODN262108 NTR262105:NTR262108 NJV262105:NJV262108 MZZ262105:MZZ262108 MQD262105:MQD262108 MGH262105:MGH262108 LWL262105:LWL262108 LMP262105:LMP262108 LCT262105:LCT262108 KSX262105:KSX262108 KJB262105:KJB262108 JZF262105:JZF262108 JPJ262105:JPJ262108 JFN262105:JFN262108 IVR262105:IVR262108 ILV262105:ILV262108 IBZ262105:IBZ262108 HSD262105:HSD262108 HIH262105:HIH262108 GYL262105:GYL262108 GOP262105:GOP262108 GET262105:GET262108 FUX262105:FUX262108 FLB262105:FLB262108 FBF262105:FBF262108 ERJ262105:ERJ262108 EHN262105:EHN262108 DXR262105:DXR262108 DNV262105:DNV262108 DDZ262105:DDZ262108 CUD262105:CUD262108 CKH262105:CKH262108 CAL262105:CAL262108 BQP262105:BQP262108 BGT262105:BGT262108 AWX262105:AWX262108 ANB262105:ANB262108 ADF262105:ADF262108 TJ262105:TJ262108 JN262105:JN262108 R262108:R262111 WVZ196569:WVZ196572 WMD196569:WMD196572 WCH196569:WCH196572 VSL196569:VSL196572 VIP196569:VIP196572 UYT196569:UYT196572 UOX196569:UOX196572 UFB196569:UFB196572 TVF196569:TVF196572 TLJ196569:TLJ196572 TBN196569:TBN196572 SRR196569:SRR196572 SHV196569:SHV196572 RXZ196569:RXZ196572 ROD196569:ROD196572 REH196569:REH196572 QUL196569:QUL196572 QKP196569:QKP196572 QAT196569:QAT196572 PQX196569:PQX196572 PHB196569:PHB196572 OXF196569:OXF196572 ONJ196569:ONJ196572 ODN196569:ODN196572 NTR196569:NTR196572 NJV196569:NJV196572 MZZ196569:MZZ196572 MQD196569:MQD196572 MGH196569:MGH196572 LWL196569:LWL196572 LMP196569:LMP196572 LCT196569:LCT196572 KSX196569:KSX196572 KJB196569:KJB196572 JZF196569:JZF196572 JPJ196569:JPJ196572 JFN196569:JFN196572 IVR196569:IVR196572 ILV196569:ILV196572 IBZ196569:IBZ196572 HSD196569:HSD196572 HIH196569:HIH196572 GYL196569:GYL196572 GOP196569:GOP196572 GET196569:GET196572 FUX196569:FUX196572 FLB196569:FLB196572 FBF196569:FBF196572 ERJ196569:ERJ196572 EHN196569:EHN196572 DXR196569:DXR196572 DNV196569:DNV196572 DDZ196569:DDZ196572 CUD196569:CUD196572 CKH196569:CKH196572 CAL196569:CAL196572 BQP196569:BQP196572 BGT196569:BGT196572 AWX196569:AWX196572 ANB196569:ANB196572 ADF196569:ADF196572 TJ196569:TJ196572 JN196569:JN196572 R196572:R196575 WVZ131033:WVZ131036 WMD131033:WMD131036 WCH131033:WCH131036 VSL131033:VSL131036 VIP131033:VIP131036 UYT131033:UYT131036 UOX131033:UOX131036 UFB131033:UFB131036 TVF131033:TVF131036 TLJ131033:TLJ131036 TBN131033:TBN131036 SRR131033:SRR131036 SHV131033:SHV131036 RXZ131033:RXZ131036 ROD131033:ROD131036 REH131033:REH131036 QUL131033:QUL131036 QKP131033:QKP131036 QAT131033:QAT131036 PQX131033:PQX131036 PHB131033:PHB131036 OXF131033:OXF131036 ONJ131033:ONJ131036 ODN131033:ODN131036 NTR131033:NTR131036 NJV131033:NJV131036 MZZ131033:MZZ131036 MQD131033:MQD131036 MGH131033:MGH131036 LWL131033:LWL131036 LMP131033:LMP131036 LCT131033:LCT131036 KSX131033:KSX131036 KJB131033:KJB131036 JZF131033:JZF131036 JPJ131033:JPJ131036 JFN131033:JFN131036 IVR131033:IVR131036 ILV131033:ILV131036 IBZ131033:IBZ131036 HSD131033:HSD131036 HIH131033:HIH131036 GYL131033:GYL131036 GOP131033:GOP131036 GET131033:GET131036 FUX131033:FUX131036 FLB131033:FLB131036 FBF131033:FBF131036 ERJ131033:ERJ131036 EHN131033:EHN131036 DXR131033:DXR131036 DNV131033:DNV131036 DDZ131033:DDZ131036 CUD131033:CUD131036 CKH131033:CKH131036 CAL131033:CAL131036 BQP131033:BQP131036 BGT131033:BGT131036 AWX131033:AWX131036 ANB131033:ANB131036 ADF131033:ADF131036 TJ131033:TJ131036 JN131033:JN131036 R131036:R131039 WVZ65497:WVZ65500 WMD65497:WMD65500 WCH65497:WCH65500 VSL65497:VSL65500 VIP65497:VIP65500 UYT65497:UYT65500 UOX65497:UOX65500 UFB65497:UFB65500 TVF65497:TVF65500 TLJ65497:TLJ65500 TBN65497:TBN65500 SRR65497:SRR65500 SHV65497:SHV65500 RXZ65497:RXZ65500 ROD65497:ROD65500 REH65497:REH65500 QUL65497:QUL65500 QKP65497:QKP65500 QAT65497:QAT65500 PQX65497:PQX65500 PHB65497:PHB65500 OXF65497:OXF65500 ONJ65497:ONJ65500 ODN65497:ODN65500 NTR65497:NTR65500 NJV65497:NJV65500 MZZ65497:MZZ65500 MQD65497:MQD65500 MGH65497:MGH65500 LWL65497:LWL65500 LMP65497:LMP65500 LCT65497:LCT65500 KSX65497:KSX65500 KJB65497:KJB65500 JZF65497:JZF65500 JPJ65497:JPJ65500 JFN65497:JFN65500 IVR65497:IVR65500 ILV65497:ILV65500 IBZ65497:IBZ65500 HSD65497:HSD65500 HIH65497:HIH65500 GYL65497:GYL65500 GOP65497:GOP65500 GET65497:GET65500 FUX65497:FUX65500 FLB65497:FLB65500 FBF65497:FBF65500 ERJ65497:ERJ65500 EHN65497:EHN65500 DXR65497:DXR65500 DNV65497:DNV65500 DDZ65497:DDZ65500 CUD65497:CUD65500 CKH65497:CKH65500 CAL65497:CAL65500 BQP65497:BQP65500 BGT65497:BGT65500 AWX65497:AWX65500 ANB65497:ANB65500 ADF65497:ADF65500 TJ65497:TJ65500 JN65497:JN65500 R65500:R65503 WVZ982989:WVZ982996 WMD982989:WMD982996 WCH982989:WCH982996 VSL982989:VSL982996 VIP982989:VIP982996 UYT982989:UYT982996 UOX982989:UOX982996 UFB982989:UFB982996 TVF982989:TVF982996 TLJ982989:TLJ982996 TBN982989:TBN982996 SRR982989:SRR982996 SHV982989:SHV982996 RXZ982989:RXZ982996 ROD982989:ROD982996 REH982989:REH982996 QUL982989:QUL982996 QKP982989:QKP982996 QAT982989:QAT982996 PQX982989:PQX982996 PHB982989:PHB982996 OXF982989:OXF982996 ONJ982989:ONJ982996 ODN982989:ODN982996 NTR982989:NTR982996 NJV982989:NJV982996 MZZ982989:MZZ982996 MQD982989:MQD982996 MGH982989:MGH982996 LWL982989:LWL982996 LMP982989:LMP982996 LCT982989:LCT982996 KSX982989:KSX982996 KJB982989:KJB982996 JZF982989:JZF982996 JPJ982989:JPJ982996 JFN982989:JFN982996 IVR982989:IVR982996 ILV982989:ILV982996 IBZ982989:IBZ982996 HSD982989:HSD982996 HIH982989:HIH982996 GYL982989:GYL982996 GOP982989:GOP982996 GET982989:GET982996 FUX982989:FUX982996 FLB982989:FLB982996 FBF982989:FBF982996 ERJ982989:ERJ982996 EHN982989:EHN982996 DXR982989:DXR982996 DNV982989:DNV982996 DDZ982989:DDZ982996 CUD982989:CUD982996 CKH982989:CKH982996 CAL982989:CAL982996 BQP982989:BQP982996 BGT982989:BGT982996 AWX982989:AWX982996 ANB982989:ANB982996 ADF982989:ADF982996 TJ982989:TJ982996 JN982989:JN982996 R982992:R982999 WVZ917453:WVZ917460 WMD917453:WMD917460 WCH917453:WCH917460 VSL917453:VSL917460 VIP917453:VIP917460 UYT917453:UYT917460 UOX917453:UOX917460 UFB917453:UFB917460 TVF917453:TVF917460 TLJ917453:TLJ917460 TBN917453:TBN917460 SRR917453:SRR917460 SHV917453:SHV917460 RXZ917453:RXZ917460 ROD917453:ROD917460 REH917453:REH917460 QUL917453:QUL917460 QKP917453:QKP917460 QAT917453:QAT917460 PQX917453:PQX917460 PHB917453:PHB917460 OXF917453:OXF917460 ONJ917453:ONJ917460 ODN917453:ODN917460 NTR917453:NTR917460 NJV917453:NJV917460 MZZ917453:MZZ917460 MQD917453:MQD917460 MGH917453:MGH917460 LWL917453:LWL917460 LMP917453:LMP917460 LCT917453:LCT917460 KSX917453:KSX917460 KJB917453:KJB917460 JZF917453:JZF917460 JPJ917453:JPJ917460 JFN917453:JFN917460 IVR917453:IVR917460 ILV917453:ILV917460 IBZ917453:IBZ917460 HSD917453:HSD917460 HIH917453:HIH917460 GYL917453:GYL917460 GOP917453:GOP917460 GET917453:GET917460 FUX917453:FUX917460 FLB917453:FLB917460 FBF917453:FBF917460 ERJ917453:ERJ917460 EHN917453:EHN917460 DXR917453:DXR917460 DNV917453:DNV917460 DDZ917453:DDZ917460 CUD917453:CUD917460 CKH917453:CKH917460 CAL917453:CAL917460 BQP917453:BQP917460 BGT917453:BGT917460 AWX917453:AWX917460 ANB917453:ANB917460 ADF917453:ADF917460 TJ917453:TJ917460 JN917453:JN917460 R917456:R917463 WVZ851917:WVZ851924 WMD851917:WMD851924 WCH851917:WCH851924 VSL851917:VSL851924 VIP851917:VIP851924 UYT851917:UYT851924 UOX851917:UOX851924 UFB851917:UFB851924 TVF851917:TVF851924 TLJ851917:TLJ851924 TBN851917:TBN851924 SRR851917:SRR851924 SHV851917:SHV851924 RXZ851917:RXZ851924 ROD851917:ROD851924 REH851917:REH851924 QUL851917:QUL851924 QKP851917:QKP851924 QAT851917:QAT851924 PQX851917:PQX851924 PHB851917:PHB851924 OXF851917:OXF851924 ONJ851917:ONJ851924 ODN851917:ODN851924 NTR851917:NTR851924 NJV851917:NJV851924 MZZ851917:MZZ851924 MQD851917:MQD851924 MGH851917:MGH851924 LWL851917:LWL851924 LMP851917:LMP851924 LCT851917:LCT851924 KSX851917:KSX851924 KJB851917:KJB851924 JZF851917:JZF851924 JPJ851917:JPJ851924 JFN851917:JFN851924 IVR851917:IVR851924 ILV851917:ILV851924 IBZ851917:IBZ851924 HSD851917:HSD851924 HIH851917:HIH851924 GYL851917:GYL851924 GOP851917:GOP851924 GET851917:GET851924 FUX851917:FUX851924 FLB851917:FLB851924 FBF851917:FBF851924 ERJ851917:ERJ851924 EHN851917:EHN851924 DXR851917:DXR851924 DNV851917:DNV851924 DDZ851917:DDZ851924 CUD851917:CUD851924 CKH851917:CKH851924 CAL851917:CAL851924 BQP851917:BQP851924 BGT851917:BGT851924 AWX851917:AWX851924 ANB851917:ANB851924 ADF851917:ADF851924 TJ851917:TJ851924 JN851917:JN851924 R851920:R851927 WVZ786381:WVZ786388 WMD786381:WMD786388 WCH786381:WCH786388 VSL786381:VSL786388 VIP786381:VIP786388 UYT786381:UYT786388 UOX786381:UOX786388 UFB786381:UFB786388 TVF786381:TVF786388 TLJ786381:TLJ786388 TBN786381:TBN786388 SRR786381:SRR786388 SHV786381:SHV786388 RXZ786381:RXZ786388 ROD786381:ROD786388 REH786381:REH786388 QUL786381:QUL786388 QKP786381:QKP786388 QAT786381:QAT786388 PQX786381:PQX786388 PHB786381:PHB786388 OXF786381:OXF786388 ONJ786381:ONJ786388 ODN786381:ODN786388 NTR786381:NTR786388 NJV786381:NJV786388 MZZ786381:MZZ786388 MQD786381:MQD786388 MGH786381:MGH786388 LWL786381:LWL786388 LMP786381:LMP786388 LCT786381:LCT786388 KSX786381:KSX786388 KJB786381:KJB786388 JZF786381:JZF786388 JPJ786381:JPJ786388 JFN786381:JFN786388 IVR786381:IVR786388 ILV786381:ILV786388 IBZ786381:IBZ786388 HSD786381:HSD786388 HIH786381:HIH786388 GYL786381:GYL786388 GOP786381:GOP786388 GET786381:GET786388 FUX786381:FUX786388 FLB786381:FLB786388 FBF786381:FBF786388 ERJ786381:ERJ786388 EHN786381:EHN786388 DXR786381:DXR786388 DNV786381:DNV786388 DDZ786381:DDZ786388 CUD786381:CUD786388 CKH786381:CKH786388 CAL786381:CAL786388 BQP786381:BQP786388 BGT786381:BGT786388 AWX786381:AWX786388 ANB786381:ANB786388 ADF786381:ADF786388 TJ786381:TJ786388 JN786381:JN786388 R786384:R786391 WVZ720845:WVZ720852 WMD720845:WMD720852 WCH720845:WCH720852 VSL720845:VSL720852 VIP720845:VIP720852 UYT720845:UYT720852 UOX720845:UOX720852 UFB720845:UFB720852 TVF720845:TVF720852 TLJ720845:TLJ720852 TBN720845:TBN720852 SRR720845:SRR720852 SHV720845:SHV720852 RXZ720845:RXZ720852 ROD720845:ROD720852 REH720845:REH720852 QUL720845:QUL720852 QKP720845:QKP720852 QAT720845:QAT720852 PQX720845:PQX720852 PHB720845:PHB720852 OXF720845:OXF720852 ONJ720845:ONJ720852 ODN720845:ODN720852 NTR720845:NTR720852 NJV720845:NJV720852 MZZ720845:MZZ720852 MQD720845:MQD720852 MGH720845:MGH720852 LWL720845:LWL720852 LMP720845:LMP720852 LCT720845:LCT720852 KSX720845:KSX720852 KJB720845:KJB720852 JZF720845:JZF720852 JPJ720845:JPJ720852 JFN720845:JFN720852 IVR720845:IVR720852 ILV720845:ILV720852 IBZ720845:IBZ720852 HSD720845:HSD720852 HIH720845:HIH720852 GYL720845:GYL720852 GOP720845:GOP720852 GET720845:GET720852 FUX720845:FUX720852 FLB720845:FLB720852 FBF720845:FBF720852 ERJ720845:ERJ720852 EHN720845:EHN720852 DXR720845:DXR720852 DNV720845:DNV720852 DDZ720845:DDZ720852 CUD720845:CUD720852 CKH720845:CKH720852 CAL720845:CAL720852 BQP720845:BQP720852 BGT720845:BGT720852 AWX720845:AWX720852 ANB720845:ANB720852 ADF720845:ADF720852 TJ720845:TJ720852 JN720845:JN720852 R720848:R720855 WVZ655309:WVZ655316 WMD655309:WMD655316 WCH655309:WCH655316 VSL655309:VSL655316 VIP655309:VIP655316 UYT655309:UYT655316 UOX655309:UOX655316 UFB655309:UFB655316 TVF655309:TVF655316 TLJ655309:TLJ655316 TBN655309:TBN655316 SRR655309:SRR655316 SHV655309:SHV655316 RXZ655309:RXZ655316 ROD655309:ROD655316 REH655309:REH655316 QUL655309:QUL655316 QKP655309:QKP655316 QAT655309:QAT655316 PQX655309:PQX655316 PHB655309:PHB655316 OXF655309:OXF655316 ONJ655309:ONJ655316 ODN655309:ODN655316 NTR655309:NTR655316 NJV655309:NJV655316 MZZ655309:MZZ655316 MQD655309:MQD655316 MGH655309:MGH655316 LWL655309:LWL655316 LMP655309:LMP655316 LCT655309:LCT655316 KSX655309:KSX655316 KJB655309:KJB655316 JZF655309:JZF655316 JPJ655309:JPJ655316 JFN655309:JFN655316 IVR655309:IVR655316 ILV655309:ILV655316 IBZ655309:IBZ655316 HSD655309:HSD655316 HIH655309:HIH655316 GYL655309:GYL655316 GOP655309:GOP655316 GET655309:GET655316 FUX655309:FUX655316 FLB655309:FLB655316 FBF655309:FBF655316 ERJ655309:ERJ655316 EHN655309:EHN655316 DXR655309:DXR655316 DNV655309:DNV655316 DDZ655309:DDZ655316 CUD655309:CUD655316 CKH655309:CKH655316 CAL655309:CAL655316 BQP655309:BQP655316 BGT655309:BGT655316 AWX655309:AWX655316 ANB655309:ANB655316 ADF655309:ADF655316 TJ655309:TJ655316 JN655309:JN655316 R655312:R655319 WVZ589773:WVZ589780 WMD589773:WMD589780 WCH589773:WCH589780 VSL589773:VSL589780 VIP589773:VIP589780 UYT589773:UYT589780 UOX589773:UOX589780 UFB589773:UFB589780 TVF589773:TVF589780 TLJ589773:TLJ589780 TBN589773:TBN589780 SRR589773:SRR589780 SHV589773:SHV589780 RXZ589773:RXZ589780 ROD589773:ROD589780 REH589773:REH589780 QUL589773:QUL589780 QKP589773:QKP589780 QAT589773:QAT589780 PQX589773:PQX589780 PHB589773:PHB589780 OXF589773:OXF589780 ONJ589773:ONJ589780 ODN589773:ODN589780 NTR589773:NTR589780 NJV589773:NJV589780 MZZ589773:MZZ589780 MQD589773:MQD589780 MGH589773:MGH589780 LWL589773:LWL589780 LMP589773:LMP589780 LCT589773:LCT589780 KSX589773:KSX589780 KJB589773:KJB589780 JZF589773:JZF589780 JPJ589773:JPJ589780 JFN589773:JFN589780 IVR589773:IVR589780 ILV589773:ILV589780 IBZ589773:IBZ589780 HSD589773:HSD589780 HIH589773:HIH589780 GYL589773:GYL589780 GOP589773:GOP589780 GET589773:GET589780 FUX589773:FUX589780 FLB589773:FLB589780 FBF589773:FBF589780 ERJ589773:ERJ589780 EHN589773:EHN589780 DXR589773:DXR589780 DNV589773:DNV589780 DDZ589773:DDZ589780 CUD589773:CUD589780 CKH589773:CKH589780 CAL589773:CAL589780 BQP589773:BQP589780 BGT589773:BGT589780 AWX589773:AWX589780 ANB589773:ANB589780 ADF589773:ADF589780 TJ589773:TJ589780 JN589773:JN589780 R589776:R589783 WVZ524237:WVZ524244 WMD524237:WMD524244 WCH524237:WCH524244 VSL524237:VSL524244 VIP524237:VIP524244 UYT524237:UYT524244 UOX524237:UOX524244 UFB524237:UFB524244 TVF524237:TVF524244 TLJ524237:TLJ524244 TBN524237:TBN524244 SRR524237:SRR524244 SHV524237:SHV524244 RXZ524237:RXZ524244 ROD524237:ROD524244 REH524237:REH524244 QUL524237:QUL524244 QKP524237:QKP524244 QAT524237:QAT524244 PQX524237:PQX524244 PHB524237:PHB524244 OXF524237:OXF524244 ONJ524237:ONJ524244 ODN524237:ODN524244 NTR524237:NTR524244 NJV524237:NJV524244 MZZ524237:MZZ524244 MQD524237:MQD524244 MGH524237:MGH524244 LWL524237:LWL524244 LMP524237:LMP524244 LCT524237:LCT524244 KSX524237:KSX524244 KJB524237:KJB524244 JZF524237:JZF524244 JPJ524237:JPJ524244 JFN524237:JFN524244 IVR524237:IVR524244 ILV524237:ILV524244 IBZ524237:IBZ524244 HSD524237:HSD524244 HIH524237:HIH524244 GYL524237:GYL524244 GOP524237:GOP524244 GET524237:GET524244 FUX524237:FUX524244 FLB524237:FLB524244 FBF524237:FBF524244 ERJ524237:ERJ524244 EHN524237:EHN524244 DXR524237:DXR524244 DNV524237:DNV524244 DDZ524237:DDZ524244 CUD524237:CUD524244 CKH524237:CKH524244 CAL524237:CAL524244 BQP524237:BQP524244 BGT524237:BGT524244 AWX524237:AWX524244 ANB524237:ANB524244 ADF524237:ADF524244 TJ524237:TJ524244 JN524237:JN524244 R524240:R524247 WVZ458701:WVZ458708 WMD458701:WMD458708 WCH458701:WCH458708 VSL458701:VSL458708 VIP458701:VIP458708 UYT458701:UYT458708 UOX458701:UOX458708 UFB458701:UFB458708 TVF458701:TVF458708 TLJ458701:TLJ458708 TBN458701:TBN458708 SRR458701:SRR458708 SHV458701:SHV458708 RXZ458701:RXZ458708 ROD458701:ROD458708 REH458701:REH458708 QUL458701:QUL458708 QKP458701:QKP458708 QAT458701:QAT458708 PQX458701:PQX458708 PHB458701:PHB458708 OXF458701:OXF458708 ONJ458701:ONJ458708 ODN458701:ODN458708 NTR458701:NTR458708 NJV458701:NJV458708 MZZ458701:MZZ458708 MQD458701:MQD458708 MGH458701:MGH458708 LWL458701:LWL458708 LMP458701:LMP458708 LCT458701:LCT458708 KSX458701:KSX458708 KJB458701:KJB458708 JZF458701:JZF458708 JPJ458701:JPJ458708 JFN458701:JFN458708 IVR458701:IVR458708 ILV458701:ILV458708 IBZ458701:IBZ458708 HSD458701:HSD458708 HIH458701:HIH458708 GYL458701:GYL458708 GOP458701:GOP458708 GET458701:GET458708 FUX458701:FUX458708 FLB458701:FLB458708 FBF458701:FBF458708 ERJ458701:ERJ458708 EHN458701:EHN458708 DXR458701:DXR458708 DNV458701:DNV458708 DDZ458701:DDZ458708 CUD458701:CUD458708 CKH458701:CKH458708 CAL458701:CAL458708 BQP458701:BQP458708 BGT458701:BGT458708 AWX458701:AWX458708 ANB458701:ANB458708 ADF458701:ADF458708 TJ458701:TJ458708 JN458701:JN458708 R458704:R458711 WVZ393165:WVZ393172 WMD393165:WMD393172 WCH393165:WCH393172 VSL393165:VSL393172 VIP393165:VIP393172 UYT393165:UYT393172 UOX393165:UOX393172 UFB393165:UFB393172 TVF393165:TVF393172 TLJ393165:TLJ393172 TBN393165:TBN393172 SRR393165:SRR393172 SHV393165:SHV393172 RXZ393165:RXZ393172 ROD393165:ROD393172 REH393165:REH393172 QUL393165:QUL393172 QKP393165:QKP393172 QAT393165:QAT393172 PQX393165:PQX393172 PHB393165:PHB393172 OXF393165:OXF393172 ONJ393165:ONJ393172 ODN393165:ODN393172 NTR393165:NTR393172 NJV393165:NJV393172 MZZ393165:MZZ393172 MQD393165:MQD393172 MGH393165:MGH393172 LWL393165:LWL393172 LMP393165:LMP393172 LCT393165:LCT393172 KSX393165:KSX393172 KJB393165:KJB393172 JZF393165:JZF393172 JPJ393165:JPJ393172 JFN393165:JFN393172 IVR393165:IVR393172 ILV393165:ILV393172 IBZ393165:IBZ393172 HSD393165:HSD393172 HIH393165:HIH393172 GYL393165:GYL393172 GOP393165:GOP393172 GET393165:GET393172 FUX393165:FUX393172 FLB393165:FLB393172 FBF393165:FBF393172 ERJ393165:ERJ393172 EHN393165:EHN393172 DXR393165:DXR393172 DNV393165:DNV393172 DDZ393165:DDZ393172 CUD393165:CUD393172 CKH393165:CKH393172 CAL393165:CAL393172 BQP393165:BQP393172 BGT393165:BGT393172 AWX393165:AWX393172 ANB393165:ANB393172 ADF393165:ADF393172 TJ393165:TJ393172 JN393165:JN393172 R393168:R393175 WVZ327629:WVZ327636 WMD327629:WMD327636 WCH327629:WCH327636 VSL327629:VSL327636 VIP327629:VIP327636 UYT327629:UYT327636 UOX327629:UOX327636 UFB327629:UFB327636 TVF327629:TVF327636 TLJ327629:TLJ327636 TBN327629:TBN327636 SRR327629:SRR327636 SHV327629:SHV327636 RXZ327629:RXZ327636 ROD327629:ROD327636 REH327629:REH327636 QUL327629:QUL327636 QKP327629:QKP327636 QAT327629:QAT327636 PQX327629:PQX327636 PHB327629:PHB327636 OXF327629:OXF327636 ONJ327629:ONJ327636 ODN327629:ODN327636 NTR327629:NTR327636 NJV327629:NJV327636 MZZ327629:MZZ327636 MQD327629:MQD327636 MGH327629:MGH327636 LWL327629:LWL327636 LMP327629:LMP327636 LCT327629:LCT327636 KSX327629:KSX327636 KJB327629:KJB327636 JZF327629:JZF327636 JPJ327629:JPJ327636 JFN327629:JFN327636 IVR327629:IVR327636 ILV327629:ILV327636 IBZ327629:IBZ327636 HSD327629:HSD327636 HIH327629:HIH327636 GYL327629:GYL327636 GOP327629:GOP327636 GET327629:GET327636 FUX327629:FUX327636 FLB327629:FLB327636 FBF327629:FBF327636 ERJ327629:ERJ327636 EHN327629:EHN327636 DXR327629:DXR327636 DNV327629:DNV327636 DDZ327629:DDZ327636 CUD327629:CUD327636 CKH327629:CKH327636 CAL327629:CAL327636 BQP327629:BQP327636 BGT327629:BGT327636 AWX327629:AWX327636 ANB327629:ANB327636 ADF327629:ADF327636 TJ327629:TJ327636 JN327629:JN327636 R327632:R327639 WVZ262093:WVZ262100 WMD262093:WMD262100 WCH262093:WCH262100 VSL262093:VSL262100 VIP262093:VIP262100 UYT262093:UYT262100 UOX262093:UOX262100 UFB262093:UFB262100 TVF262093:TVF262100 TLJ262093:TLJ262100 TBN262093:TBN262100 SRR262093:SRR262100 SHV262093:SHV262100 RXZ262093:RXZ262100 ROD262093:ROD262100 REH262093:REH262100 QUL262093:QUL262100 QKP262093:QKP262100 QAT262093:QAT262100 PQX262093:PQX262100 PHB262093:PHB262100 OXF262093:OXF262100 ONJ262093:ONJ262100 ODN262093:ODN262100 NTR262093:NTR262100 NJV262093:NJV262100 MZZ262093:MZZ262100 MQD262093:MQD262100 MGH262093:MGH262100 LWL262093:LWL262100 LMP262093:LMP262100 LCT262093:LCT262100 KSX262093:KSX262100 KJB262093:KJB262100 JZF262093:JZF262100 JPJ262093:JPJ262100 JFN262093:JFN262100 IVR262093:IVR262100 ILV262093:ILV262100 IBZ262093:IBZ262100 HSD262093:HSD262100 HIH262093:HIH262100 GYL262093:GYL262100 GOP262093:GOP262100 GET262093:GET262100 FUX262093:FUX262100 FLB262093:FLB262100 FBF262093:FBF262100 ERJ262093:ERJ262100 EHN262093:EHN262100 DXR262093:DXR262100 DNV262093:DNV262100 DDZ262093:DDZ262100 CUD262093:CUD262100 CKH262093:CKH262100 CAL262093:CAL262100 BQP262093:BQP262100 BGT262093:BGT262100 AWX262093:AWX262100 ANB262093:ANB262100 ADF262093:ADF262100 TJ262093:TJ262100 JN262093:JN262100 R262096:R262103 WVZ196557:WVZ196564 WMD196557:WMD196564 WCH196557:WCH196564 VSL196557:VSL196564 VIP196557:VIP196564 UYT196557:UYT196564 UOX196557:UOX196564 UFB196557:UFB196564 TVF196557:TVF196564 TLJ196557:TLJ196564 TBN196557:TBN196564 SRR196557:SRR196564 SHV196557:SHV196564 RXZ196557:RXZ196564 ROD196557:ROD196564 REH196557:REH196564 QUL196557:QUL196564 QKP196557:QKP196564 QAT196557:QAT196564 PQX196557:PQX196564 PHB196557:PHB196564 OXF196557:OXF196564 ONJ196557:ONJ196564 ODN196557:ODN196564 NTR196557:NTR196564 NJV196557:NJV196564 MZZ196557:MZZ196564 MQD196557:MQD196564 MGH196557:MGH196564 LWL196557:LWL196564 LMP196557:LMP196564 LCT196557:LCT196564 KSX196557:KSX196564 KJB196557:KJB196564 JZF196557:JZF196564 JPJ196557:JPJ196564 JFN196557:JFN196564 IVR196557:IVR196564 ILV196557:ILV196564 IBZ196557:IBZ196564 HSD196557:HSD196564 HIH196557:HIH196564 GYL196557:GYL196564 GOP196557:GOP196564 GET196557:GET196564 FUX196557:FUX196564 FLB196557:FLB196564 FBF196557:FBF196564 ERJ196557:ERJ196564 EHN196557:EHN196564 DXR196557:DXR196564 DNV196557:DNV196564 DDZ196557:DDZ196564 CUD196557:CUD196564 CKH196557:CKH196564 CAL196557:CAL196564 BQP196557:BQP196564 BGT196557:BGT196564 AWX196557:AWX196564 ANB196557:ANB196564 ADF196557:ADF196564 TJ196557:TJ196564 JN196557:JN196564 R196560:R196567 WVZ131021:WVZ131028 WMD131021:WMD131028 WCH131021:WCH131028 VSL131021:VSL131028 VIP131021:VIP131028 UYT131021:UYT131028 UOX131021:UOX131028 UFB131021:UFB131028 TVF131021:TVF131028 TLJ131021:TLJ131028 TBN131021:TBN131028 SRR131021:SRR131028 SHV131021:SHV131028 RXZ131021:RXZ131028 ROD131021:ROD131028 REH131021:REH131028 QUL131021:QUL131028 QKP131021:QKP131028 QAT131021:QAT131028 PQX131021:PQX131028 PHB131021:PHB131028 OXF131021:OXF131028 ONJ131021:ONJ131028 ODN131021:ODN131028 NTR131021:NTR131028 NJV131021:NJV131028 MZZ131021:MZZ131028 MQD131021:MQD131028 MGH131021:MGH131028 LWL131021:LWL131028 LMP131021:LMP131028 LCT131021:LCT131028 KSX131021:KSX131028 KJB131021:KJB131028 JZF131021:JZF131028 JPJ131021:JPJ131028 JFN131021:JFN131028 IVR131021:IVR131028 ILV131021:ILV131028 IBZ131021:IBZ131028 HSD131021:HSD131028 HIH131021:HIH131028 GYL131021:GYL131028 GOP131021:GOP131028 GET131021:GET131028 FUX131021:FUX131028 FLB131021:FLB131028 FBF131021:FBF131028 ERJ131021:ERJ131028 EHN131021:EHN131028 DXR131021:DXR131028 DNV131021:DNV131028 DDZ131021:DDZ131028 CUD131021:CUD131028 CKH131021:CKH131028 CAL131021:CAL131028 BQP131021:BQP131028 BGT131021:BGT131028 AWX131021:AWX131028 ANB131021:ANB131028 ADF131021:ADF131028 TJ131021:TJ131028 JN131021:JN131028 R131024:R131031 WVZ65485:WVZ65492 WMD65485:WMD65492 WCH65485:WCH65492 VSL65485:VSL65492 VIP65485:VIP65492 UYT65485:UYT65492 UOX65485:UOX65492 UFB65485:UFB65492 TVF65485:TVF65492 TLJ65485:TLJ65492 TBN65485:TBN65492 SRR65485:SRR65492 SHV65485:SHV65492 RXZ65485:RXZ65492 ROD65485:ROD65492 REH65485:REH65492 QUL65485:QUL65492 QKP65485:QKP65492 QAT65485:QAT65492 PQX65485:PQX65492 PHB65485:PHB65492 OXF65485:OXF65492 ONJ65485:ONJ65492 ODN65485:ODN65492 NTR65485:NTR65492 NJV65485:NJV65492 MZZ65485:MZZ65492 MQD65485:MQD65492 MGH65485:MGH65492 LWL65485:LWL65492 LMP65485:LMP65492 LCT65485:LCT65492 KSX65485:KSX65492 KJB65485:KJB65492 JZF65485:JZF65492 JPJ65485:JPJ65492 JFN65485:JFN65492 IVR65485:IVR65492 ILV65485:ILV65492 IBZ65485:IBZ65492 HSD65485:HSD65492 HIH65485:HIH65492 GYL65485:GYL65492 GOP65485:GOP65492 GET65485:GET65492 FUX65485:FUX65492 FLB65485:FLB65492 FBF65485:FBF65492 ERJ65485:ERJ65492 EHN65485:EHN65492 DXR65485:DXR65492 DNV65485:DNV65492 DDZ65485:DDZ65492 CUD65485:CUD65492 CKH65485:CKH65492 CAL65485:CAL65492 BQP65485:BQP65492 BGT65485:BGT65492 AWX65485:AWX65492 ANB65485:ANB65492 ADF65485:ADF65492 TJ65485:TJ65492 JN65485:JN65492 R65488:R65495 WMD983008">
      <formula1>$AU$8:$AU$27</formula1>
    </dataValidation>
    <dataValidation type="list" allowBlank="1" showInputMessage="1" showErrorMessage="1" sqref="WVV983007:WVV983008 VIL983007:VIL983008 UYP983007:UYP983008 UOT983007:UOT983008 UEX983007:UEX983008 TVB983007:TVB983008 TLF983007:TLF983008 TBJ983007:TBJ983008 SRN983007:SRN983008 SHR983007:SHR983008 RXV983007:RXV983008 RNZ983007:RNZ983008 RED983007:RED983008 QUH983007:QUH983008 QKL983007:QKL983008 QAP983007:QAP983008 PQT983007:PQT983008 PGX983007:PGX983008 OXB983007:OXB983008 ONF983007:ONF983008 ODJ983007:ODJ983008 NTN983007:NTN983008 NJR983007:NJR983008 MZV983007:MZV983008 MPZ983007:MPZ983008 MGD983007:MGD983008 LWH983007:LWH983008 LML983007:LML983008 LCP983007:LCP983008 KST983007:KST983008 KIX983007:KIX983008 JZB983007:JZB983008 JPF983007:JPF983008 JFJ983007:JFJ983008 IVN983007:IVN983008 ILR983007:ILR983008 IBV983007:IBV983008 HRZ983007:HRZ983008 HID983007:HID983008 GYH983007:GYH983008 GOL983007:GOL983008 GEP983007:GEP983008 FUT983007:FUT983008 FKX983007:FKX983008 FBB983007:FBB983008 ERF983007:ERF983008 EHJ983007:EHJ983008 DXN983007:DXN983008 DNR983007:DNR983008 DDV983007:DDV983008 CTZ983007:CTZ983008 CKD983007:CKD983008 CAH983007:CAH983008 BQL983007:BQL983008 BGP983007:BGP983008 AWT983007:AWT983008 AMX983007:AMX983008 ADB983007:ADB983008 TF983007:TF983008 JJ983007:JJ983008 N983010:N983011 WVV917471:WVV917472 WLZ917471:WLZ917472 WCD917471:WCD917472 VSH917471:VSH917472 VIL917471:VIL917472 UYP917471:UYP917472 UOT917471:UOT917472 UEX917471:UEX917472 TVB917471:TVB917472 TLF917471:TLF917472 TBJ917471:TBJ917472 SRN917471:SRN917472 SHR917471:SHR917472 RXV917471:RXV917472 RNZ917471:RNZ917472 RED917471:RED917472 QUH917471:QUH917472 QKL917471:QKL917472 QAP917471:QAP917472 PQT917471:PQT917472 PGX917471:PGX917472 OXB917471:OXB917472 ONF917471:ONF917472 ODJ917471:ODJ917472 NTN917471:NTN917472 NJR917471:NJR917472 MZV917471:MZV917472 MPZ917471:MPZ917472 MGD917471:MGD917472 LWH917471:LWH917472 LML917471:LML917472 LCP917471:LCP917472 KST917471:KST917472 KIX917471:KIX917472 JZB917471:JZB917472 JPF917471:JPF917472 JFJ917471:JFJ917472 IVN917471:IVN917472 ILR917471:ILR917472 IBV917471:IBV917472 HRZ917471:HRZ917472 HID917471:HID917472 GYH917471:GYH917472 GOL917471:GOL917472 GEP917471:GEP917472 FUT917471:FUT917472 FKX917471:FKX917472 FBB917471:FBB917472 ERF917471:ERF917472 EHJ917471:EHJ917472 DXN917471:DXN917472 DNR917471:DNR917472 DDV917471:DDV917472 CTZ917471:CTZ917472 CKD917471:CKD917472 CAH917471:CAH917472 BQL917471:BQL917472 BGP917471:BGP917472 AWT917471:AWT917472 AMX917471:AMX917472 ADB917471:ADB917472 TF917471:TF917472 JJ917471:JJ917472 N917474:N917475 WVV851935:WVV851936 WLZ851935:WLZ851936 WCD851935:WCD851936 VSH851935:VSH851936 VIL851935:VIL851936 UYP851935:UYP851936 UOT851935:UOT851936 UEX851935:UEX851936 TVB851935:TVB851936 TLF851935:TLF851936 TBJ851935:TBJ851936 SRN851935:SRN851936 SHR851935:SHR851936 RXV851935:RXV851936 RNZ851935:RNZ851936 RED851935:RED851936 QUH851935:QUH851936 QKL851935:QKL851936 QAP851935:QAP851936 PQT851935:PQT851936 PGX851935:PGX851936 OXB851935:OXB851936 ONF851935:ONF851936 ODJ851935:ODJ851936 NTN851935:NTN851936 NJR851935:NJR851936 MZV851935:MZV851936 MPZ851935:MPZ851936 MGD851935:MGD851936 LWH851935:LWH851936 LML851935:LML851936 LCP851935:LCP851936 KST851935:KST851936 KIX851935:KIX851936 JZB851935:JZB851936 JPF851935:JPF851936 JFJ851935:JFJ851936 IVN851935:IVN851936 ILR851935:ILR851936 IBV851935:IBV851936 HRZ851935:HRZ851936 HID851935:HID851936 GYH851935:GYH851936 GOL851935:GOL851936 GEP851935:GEP851936 FUT851935:FUT851936 FKX851935:FKX851936 FBB851935:FBB851936 ERF851935:ERF851936 EHJ851935:EHJ851936 DXN851935:DXN851936 DNR851935:DNR851936 DDV851935:DDV851936 CTZ851935:CTZ851936 CKD851935:CKD851936 CAH851935:CAH851936 BQL851935:BQL851936 BGP851935:BGP851936 AWT851935:AWT851936 AMX851935:AMX851936 ADB851935:ADB851936 TF851935:TF851936 JJ851935:JJ851936 N851938:N851939 WVV786399:WVV786400 WLZ786399:WLZ786400 WCD786399:WCD786400 VSH786399:VSH786400 VIL786399:VIL786400 UYP786399:UYP786400 UOT786399:UOT786400 UEX786399:UEX786400 TVB786399:TVB786400 TLF786399:TLF786400 TBJ786399:TBJ786400 SRN786399:SRN786400 SHR786399:SHR786400 RXV786399:RXV786400 RNZ786399:RNZ786400 RED786399:RED786400 QUH786399:QUH786400 QKL786399:QKL786400 QAP786399:QAP786400 PQT786399:PQT786400 PGX786399:PGX786400 OXB786399:OXB786400 ONF786399:ONF786400 ODJ786399:ODJ786400 NTN786399:NTN786400 NJR786399:NJR786400 MZV786399:MZV786400 MPZ786399:MPZ786400 MGD786399:MGD786400 LWH786399:LWH786400 LML786399:LML786400 LCP786399:LCP786400 KST786399:KST786400 KIX786399:KIX786400 JZB786399:JZB786400 JPF786399:JPF786400 JFJ786399:JFJ786400 IVN786399:IVN786400 ILR786399:ILR786400 IBV786399:IBV786400 HRZ786399:HRZ786400 HID786399:HID786400 GYH786399:GYH786400 GOL786399:GOL786400 GEP786399:GEP786400 FUT786399:FUT786400 FKX786399:FKX786400 FBB786399:FBB786400 ERF786399:ERF786400 EHJ786399:EHJ786400 DXN786399:DXN786400 DNR786399:DNR786400 DDV786399:DDV786400 CTZ786399:CTZ786400 CKD786399:CKD786400 CAH786399:CAH786400 BQL786399:BQL786400 BGP786399:BGP786400 AWT786399:AWT786400 AMX786399:AMX786400 ADB786399:ADB786400 TF786399:TF786400 JJ786399:JJ786400 N786402:N786403 WVV720863:WVV720864 WLZ720863:WLZ720864 WCD720863:WCD720864 VSH720863:VSH720864 VIL720863:VIL720864 UYP720863:UYP720864 UOT720863:UOT720864 UEX720863:UEX720864 TVB720863:TVB720864 TLF720863:TLF720864 TBJ720863:TBJ720864 SRN720863:SRN720864 SHR720863:SHR720864 RXV720863:RXV720864 RNZ720863:RNZ720864 RED720863:RED720864 QUH720863:QUH720864 QKL720863:QKL720864 QAP720863:QAP720864 PQT720863:PQT720864 PGX720863:PGX720864 OXB720863:OXB720864 ONF720863:ONF720864 ODJ720863:ODJ720864 NTN720863:NTN720864 NJR720863:NJR720864 MZV720863:MZV720864 MPZ720863:MPZ720864 MGD720863:MGD720864 LWH720863:LWH720864 LML720863:LML720864 LCP720863:LCP720864 KST720863:KST720864 KIX720863:KIX720864 JZB720863:JZB720864 JPF720863:JPF720864 JFJ720863:JFJ720864 IVN720863:IVN720864 ILR720863:ILR720864 IBV720863:IBV720864 HRZ720863:HRZ720864 HID720863:HID720864 GYH720863:GYH720864 GOL720863:GOL720864 GEP720863:GEP720864 FUT720863:FUT720864 FKX720863:FKX720864 FBB720863:FBB720864 ERF720863:ERF720864 EHJ720863:EHJ720864 DXN720863:DXN720864 DNR720863:DNR720864 DDV720863:DDV720864 CTZ720863:CTZ720864 CKD720863:CKD720864 CAH720863:CAH720864 BQL720863:BQL720864 BGP720863:BGP720864 AWT720863:AWT720864 AMX720863:AMX720864 ADB720863:ADB720864 TF720863:TF720864 JJ720863:JJ720864 N720866:N720867 WVV655327:WVV655328 WLZ655327:WLZ655328 WCD655327:WCD655328 VSH655327:VSH655328 VIL655327:VIL655328 UYP655327:UYP655328 UOT655327:UOT655328 UEX655327:UEX655328 TVB655327:TVB655328 TLF655327:TLF655328 TBJ655327:TBJ655328 SRN655327:SRN655328 SHR655327:SHR655328 RXV655327:RXV655328 RNZ655327:RNZ655328 RED655327:RED655328 QUH655327:QUH655328 QKL655327:QKL655328 QAP655327:QAP655328 PQT655327:PQT655328 PGX655327:PGX655328 OXB655327:OXB655328 ONF655327:ONF655328 ODJ655327:ODJ655328 NTN655327:NTN655328 NJR655327:NJR655328 MZV655327:MZV655328 MPZ655327:MPZ655328 MGD655327:MGD655328 LWH655327:LWH655328 LML655327:LML655328 LCP655327:LCP655328 KST655327:KST655328 KIX655327:KIX655328 JZB655327:JZB655328 JPF655327:JPF655328 JFJ655327:JFJ655328 IVN655327:IVN655328 ILR655327:ILR655328 IBV655327:IBV655328 HRZ655327:HRZ655328 HID655327:HID655328 GYH655327:GYH655328 GOL655327:GOL655328 GEP655327:GEP655328 FUT655327:FUT655328 FKX655327:FKX655328 FBB655327:FBB655328 ERF655327:ERF655328 EHJ655327:EHJ655328 DXN655327:DXN655328 DNR655327:DNR655328 DDV655327:DDV655328 CTZ655327:CTZ655328 CKD655327:CKD655328 CAH655327:CAH655328 BQL655327:BQL655328 BGP655327:BGP655328 AWT655327:AWT655328 AMX655327:AMX655328 ADB655327:ADB655328 TF655327:TF655328 JJ655327:JJ655328 N655330:N655331 WVV589791:WVV589792 WLZ589791:WLZ589792 WCD589791:WCD589792 VSH589791:VSH589792 VIL589791:VIL589792 UYP589791:UYP589792 UOT589791:UOT589792 UEX589791:UEX589792 TVB589791:TVB589792 TLF589791:TLF589792 TBJ589791:TBJ589792 SRN589791:SRN589792 SHR589791:SHR589792 RXV589791:RXV589792 RNZ589791:RNZ589792 RED589791:RED589792 QUH589791:QUH589792 QKL589791:QKL589792 QAP589791:QAP589792 PQT589791:PQT589792 PGX589791:PGX589792 OXB589791:OXB589792 ONF589791:ONF589792 ODJ589791:ODJ589792 NTN589791:NTN589792 NJR589791:NJR589792 MZV589791:MZV589792 MPZ589791:MPZ589792 MGD589791:MGD589792 LWH589791:LWH589792 LML589791:LML589792 LCP589791:LCP589792 KST589791:KST589792 KIX589791:KIX589792 JZB589791:JZB589792 JPF589791:JPF589792 JFJ589791:JFJ589792 IVN589791:IVN589792 ILR589791:ILR589792 IBV589791:IBV589792 HRZ589791:HRZ589792 HID589791:HID589792 GYH589791:GYH589792 GOL589791:GOL589792 GEP589791:GEP589792 FUT589791:FUT589792 FKX589791:FKX589792 FBB589791:FBB589792 ERF589791:ERF589792 EHJ589791:EHJ589792 DXN589791:DXN589792 DNR589791:DNR589792 DDV589791:DDV589792 CTZ589791:CTZ589792 CKD589791:CKD589792 CAH589791:CAH589792 BQL589791:BQL589792 BGP589791:BGP589792 AWT589791:AWT589792 AMX589791:AMX589792 ADB589791:ADB589792 TF589791:TF589792 JJ589791:JJ589792 N589794:N589795 WVV524255:WVV524256 WLZ524255:WLZ524256 WCD524255:WCD524256 VSH524255:VSH524256 VIL524255:VIL524256 UYP524255:UYP524256 UOT524255:UOT524256 UEX524255:UEX524256 TVB524255:TVB524256 TLF524255:TLF524256 TBJ524255:TBJ524256 SRN524255:SRN524256 SHR524255:SHR524256 RXV524255:RXV524256 RNZ524255:RNZ524256 RED524255:RED524256 QUH524255:QUH524256 QKL524255:QKL524256 QAP524255:QAP524256 PQT524255:PQT524256 PGX524255:PGX524256 OXB524255:OXB524256 ONF524255:ONF524256 ODJ524255:ODJ524256 NTN524255:NTN524256 NJR524255:NJR524256 MZV524255:MZV524256 MPZ524255:MPZ524256 MGD524255:MGD524256 LWH524255:LWH524256 LML524255:LML524256 LCP524255:LCP524256 KST524255:KST524256 KIX524255:KIX524256 JZB524255:JZB524256 JPF524255:JPF524256 JFJ524255:JFJ524256 IVN524255:IVN524256 ILR524255:ILR524256 IBV524255:IBV524256 HRZ524255:HRZ524256 HID524255:HID524256 GYH524255:GYH524256 GOL524255:GOL524256 GEP524255:GEP524256 FUT524255:FUT524256 FKX524255:FKX524256 FBB524255:FBB524256 ERF524255:ERF524256 EHJ524255:EHJ524256 DXN524255:DXN524256 DNR524255:DNR524256 DDV524255:DDV524256 CTZ524255:CTZ524256 CKD524255:CKD524256 CAH524255:CAH524256 BQL524255:BQL524256 BGP524255:BGP524256 AWT524255:AWT524256 AMX524255:AMX524256 ADB524255:ADB524256 TF524255:TF524256 JJ524255:JJ524256 N524258:N524259 WVV458719:WVV458720 WLZ458719:WLZ458720 WCD458719:WCD458720 VSH458719:VSH458720 VIL458719:VIL458720 UYP458719:UYP458720 UOT458719:UOT458720 UEX458719:UEX458720 TVB458719:TVB458720 TLF458719:TLF458720 TBJ458719:TBJ458720 SRN458719:SRN458720 SHR458719:SHR458720 RXV458719:RXV458720 RNZ458719:RNZ458720 RED458719:RED458720 QUH458719:QUH458720 QKL458719:QKL458720 QAP458719:QAP458720 PQT458719:PQT458720 PGX458719:PGX458720 OXB458719:OXB458720 ONF458719:ONF458720 ODJ458719:ODJ458720 NTN458719:NTN458720 NJR458719:NJR458720 MZV458719:MZV458720 MPZ458719:MPZ458720 MGD458719:MGD458720 LWH458719:LWH458720 LML458719:LML458720 LCP458719:LCP458720 KST458719:KST458720 KIX458719:KIX458720 JZB458719:JZB458720 JPF458719:JPF458720 JFJ458719:JFJ458720 IVN458719:IVN458720 ILR458719:ILR458720 IBV458719:IBV458720 HRZ458719:HRZ458720 HID458719:HID458720 GYH458719:GYH458720 GOL458719:GOL458720 GEP458719:GEP458720 FUT458719:FUT458720 FKX458719:FKX458720 FBB458719:FBB458720 ERF458719:ERF458720 EHJ458719:EHJ458720 DXN458719:DXN458720 DNR458719:DNR458720 DDV458719:DDV458720 CTZ458719:CTZ458720 CKD458719:CKD458720 CAH458719:CAH458720 BQL458719:BQL458720 BGP458719:BGP458720 AWT458719:AWT458720 AMX458719:AMX458720 ADB458719:ADB458720 TF458719:TF458720 JJ458719:JJ458720 N458722:N458723 WVV393183:WVV393184 WLZ393183:WLZ393184 WCD393183:WCD393184 VSH393183:VSH393184 VIL393183:VIL393184 UYP393183:UYP393184 UOT393183:UOT393184 UEX393183:UEX393184 TVB393183:TVB393184 TLF393183:TLF393184 TBJ393183:TBJ393184 SRN393183:SRN393184 SHR393183:SHR393184 RXV393183:RXV393184 RNZ393183:RNZ393184 RED393183:RED393184 QUH393183:QUH393184 QKL393183:QKL393184 QAP393183:QAP393184 PQT393183:PQT393184 PGX393183:PGX393184 OXB393183:OXB393184 ONF393183:ONF393184 ODJ393183:ODJ393184 NTN393183:NTN393184 NJR393183:NJR393184 MZV393183:MZV393184 MPZ393183:MPZ393184 MGD393183:MGD393184 LWH393183:LWH393184 LML393183:LML393184 LCP393183:LCP393184 KST393183:KST393184 KIX393183:KIX393184 JZB393183:JZB393184 JPF393183:JPF393184 JFJ393183:JFJ393184 IVN393183:IVN393184 ILR393183:ILR393184 IBV393183:IBV393184 HRZ393183:HRZ393184 HID393183:HID393184 GYH393183:GYH393184 GOL393183:GOL393184 GEP393183:GEP393184 FUT393183:FUT393184 FKX393183:FKX393184 FBB393183:FBB393184 ERF393183:ERF393184 EHJ393183:EHJ393184 DXN393183:DXN393184 DNR393183:DNR393184 DDV393183:DDV393184 CTZ393183:CTZ393184 CKD393183:CKD393184 CAH393183:CAH393184 BQL393183:BQL393184 BGP393183:BGP393184 AWT393183:AWT393184 AMX393183:AMX393184 ADB393183:ADB393184 TF393183:TF393184 JJ393183:JJ393184 N393186:N393187 WVV327647:WVV327648 WLZ327647:WLZ327648 WCD327647:WCD327648 VSH327647:VSH327648 VIL327647:VIL327648 UYP327647:UYP327648 UOT327647:UOT327648 UEX327647:UEX327648 TVB327647:TVB327648 TLF327647:TLF327648 TBJ327647:TBJ327648 SRN327647:SRN327648 SHR327647:SHR327648 RXV327647:RXV327648 RNZ327647:RNZ327648 RED327647:RED327648 QUH327647:QUH327648 QKL327647:QKL327648 QAP327647:QAP327648 PQT327647:PQT327648 PGX327647:PGX327648 OXB327647:OXB327648 ONF327647:ONF327648 ODJ327647:ODJ327648 NTN327647:NTN327648 NJR327647:NJR327648 MZV327647:MZV327648 MPZ327647:MPZ327648 MGD327647:MGD327648 LWH327647:LWH327648 LML327647:LML327648 LCP327647:LCP327648 KST327647:KST327648 KIX327647:KIX327648 JZB327647:JZB327648 JPF327647:JPF327648 JFJ327647:JFJ327648 IVN327647:IVN327648 ILR327647:ILR327648 IBV327647:IBV327648 HRZ327647:HRZ327648 HID327647:HID327648 GYH327647:GYH327648 GOL327647:GOL327648 GEP327647:GEP327648 FUT327647:FUT327648 FKX327647:FKX327648 FBB327647:FBB327648 ERF327647:ERF327648 EHJ327647:EHJ327648 DXN327647:DXN327648 DNR327647:DNR327648 DDV327647:DDV327648 CTZ327647:CTZ327648 CKD327647:CKD327648 CAH327647:CAH327648 BQL327647:BQL327648 BGP327647:BGP327648 AWT327647:AWT327648 AMX327647:AMX327648 ADB327647:ADB327648 TF327647:TF327648 JJ327647:JJ327648 N327650:N327651 WVV262111:WVV262112 WLZ262111:WLZ262112 WCD262111:WCD262112 VSH262111:VSH262112 VIL262111:VIL262112 UYP262111:UYP262112 UOT262111:UOT262112 UEX262111:UEX262112 TVB262111:TVB262112 TLF262111:TLF262112 TBJ262111:TBJ262112 SRN262111:SRN262112 SHR262111:SHR262112 RXV262111:RXV262112 RNZ262111:RNZ262112 RED262111:RED262112 QUH262111:QUH262112 QKL262111:QKL262112 QAP262111:QAP262112 PQT262111:PQT262112 PGX262111:PGX262112 OXB262111:OXB262112 ONF262111:ONF262112 ODJ262111:ODJ262112 NTN262111:NTN262112 NJR262111:NJR262112 MZV262111:MZV262112 MPZ262111:MPZ262112 MGD262111:MGD262112 LWH262111:LWH262112 LML262111:LML262112 LCP262111:LCP262112 KST262111:KST262112 KIX262111:KIX262112 JZB262111:JZB262112 JPF262111:JPF262112 JFJ262111:JFJ262112 IVN262111:IVN262112 ILR262111:ILR262112 IBV262111:IBV262112 HRZ262111:HRZ262112 HID262111:HID262112 GYH262111:GYH262112 GOL262111:GOL262112 GEP262111:GEP262112 FUT262111:FUT262112 FKX262111:FKX262112 FBB262111:FBB262112 ERF262111:ERF262112 EHJ262111:EHJ262112 DXN262111:DXN262112 DNR262111:DNR262112 DDV262111:DDV262112 CTZ262111:CTZ262112 CKD262111:CKD262112 CAH262111:CAH262112 BQL262111:BQL262112 BGP262111:BGP262112 AWT262111:AWT262112 AMX262111:AMX262112 ADB262111:ADB262112 TF262111:TF262112 JJ262111:JJ262112 N262114:N262115 WVV196575:WVV196576 WLZ196575:WLZ196576 WCD196575:WCD196576 VSH196575:VSH196576 VIL196575:VIL196576 UYP196575:UYP196576 UOT196575:UOT196576 UEX196575:UEX196576 TVB196575:TVB196576 TLF196575:TLF196576 TBJ196575:TBJ196576 SRN196575:SRN196576 SHR196575:SHR196576 RXV196575:RXV196576 RNZ196575:RNZ196576 RED196575:RED196576 QUH196575:QUH196576 QKL196575:QKL196576 QAP196575:QAP196576 PQT196575:PQT196576 PGX196575:PGX196576 OXB196575:OXB196576 ONF196575:ONF196576 ODJ196575:ODJ196576 NTN196575:NTN196576 NJR196575:NJR196576 MZV196575:MZV196576 MPZ196575:MPZ196576 MGD196575:MGD196576 LWH196575:LWH196576 LML196575:LML196576 LCP196575:LCP196576 KST196575:KST196576 KIX196575:KIX196576 JZB196575:JZB196576 JPF196575:JPF196576 JFJ196575:JFJ196576 IVN196575:IVN196576 ILR196575:ILR196576 IBV196575:IBV196576 HRZ196575:HRZ196576 HID196575:HID196576 GYH196575:GYH196576 GOL196575:GOL196576 GEP196575:GEP196576 FUT196575:FUT196576 FKX196575:FKX196576 FBB196575:FBB196576 ERF196575:ERF196576 EHJ196575:EHJ196576 DXN196575:DXN196576 DNR196575:DNR196576 DDV196575:DDV196576 CTZ196575:CTZ196576 CKD196575:CKD196576 CAH196575:CAH196576 BQL196575:BQL196576 BGP196575:BGP196576 AWT196575:AWT196576 AMX196575:AMX196576 ADB196575:ADB196576 TF196575:TF196576 JJ196575:JJ196576 N196578:N196579 WVV131039:WVV131040 WLZ131039:WLZ131040 WCD131039:WCD131040 VSH131039:VSH131040 VIL131039:VIL131040 UYP131039:UYP131040 UOT131039:UOT131040 UEX131039:UEX131040 TVB131039:TVB131040 TLF131039:TLF131040 TBJ131039:TBJ131040 SRN131039:SRN131040 SHR131039:SHR131040 RXV131039:RXV131040 RNZ131039:RNZ131040 RED131039:RED131040 QUH131039:QUH131040 QKL131039:QKL131040 QAP131039:QAP131040 PQT131039:PQT131040 PGX131039:PGX131040 OXB131039:OXB131040 ONF131039:ONF131040 ODJ131039:ODJ131040 NTN131039:NTN131040 NJR131039:NJR131040 MZV131039:MZV131040 MPZ131039:MPZ131040 MGD131039:MGD131040 LWH131039:LWH131040 LML131039:LML131040 LCP131039:LCP131040 KST131039:KST131040 KIX131039:KIX131040 JZB131039:JZB131040 JPF131039:JPF131040 JFJ131039:JFJ131040 IVN131039:IVN131040 ILR131039:ILR131040 IBV131039:IBV131040 HRZ131039:HRZ131040 HID131039:HID131040 GYH131039:GYH131040 GOL131039:GOL131040 GEP131039:GEP131040 FUT131039:FUT131040 FKX131039:FKX131040 FBB131039:FBB131040 ERF131039:ERF131040 EHJ131039:EHJ131040 DXN131039:DXN131040 DNR131039:DNR131040 DDV131039:DDV131040 CTZ131039:CTZ131040 CKD131039:CKD131040 CAH131039:CAH131040 BQL131039:BQL131040 BGP131039:BGP131040 AWT131039:AWT131040 AMX131039:AMX131040 ADB131039:ADB131040 TF131039:TF131040 JJ131039:JJ131040 N131042:N131043 WVV65503:WVV65504 WLZ65503:WLZ65504 WCD65503:WCD65504 VSH65503:VSH65504 VIL65503:VIL65504 UYP65503:UYP65504 UOT65503:UOT65504 UEX65503:UEX65504 TVB65503:TVB65504 TLF65503:TLF65504 TBJ65503:TBJ65504 SRN65503:SRN65504 SHR65503:SHR65504 RXV65503:RXV65504 RNZ65503:RNZ65504 RED65503:RED65504 QUH65503:QUH65504 QKL65503:QKL65504 QAP65503:QAP65504 PQT65503:PQT65504 PGX65503:PGX65504 OXB65503:OXB65504 ONF65503:ONF65504 ODJ65503:ODJ65504 NTN65503:NTN65504 NJR65503:NJR65504 MZV65503:MZV65504 MPZ65503:MPZ65504 MGD65503:MGD65504 LWH65503:LWH65504 LML65503:LML65504 LCP65503:LCP65504 KST65503:KST65504 KIX65503:KIX65504 JZB65503:JZB65504 JPF65503:JPF65504 JFJ65503:JFJ65504 IVN65503:IVN65504 ILR65503:ILR65504 IBV65503:IBV65504 HRZ65503:HRZ65504 HID65503:HID65504 GYH65503:GYH65504 GOL65503:GOL65504 GEP65503:GEP65504 FUT65503:FUT65504 FKX65503:FKX65504 FBB65503:FBB65504 ERF65503:ERF65504 EHJ65503:EHJ65504 DXN65503:DXN65504 DNR65503:DNR65504 DDV65503:DDV65504 CTZ65503:CTZ65504 CKD65503:CKD65504 CAH65503:CAH65504 BQL65503:BQL65504 BGP65503:BGP65504 AWT65503:AWT65504 AMX65503:AMX65504 ADB65503:ADB65504 TF65503:TF65504 JJ65503:JJ65504 N65506:N65507 WVV982999:WVV983001 WLZ982999:WLZ983001 WCD982999:WCD983001 VSH982999:VSH983001 VIL982999:VIL983001 UYP982999:UYP983001 UOT982999:UOT983001 UEX982999:UEX983001 TVB982999:TVB983001 TLF982999:TLF983001 TBJ982999:TBJ983001 SRN982999:SRN983001 SHR982999:SHR983001 RXV982999:RXV983001 RNZ982999:RNZ983001 RED982999:RED983001 QUH982999:QUH983001 QKL982999:QKL983001 QAP982999:QAP983001 PQT982999:PQT983001 PGX982999:PGX983001 OXB982999:OXB983001 ONF982999:ONF983001 ODJ982999:ODJ983001 NTN982999:NTN983001 NJR982999:NJR983001 MZV982999:MZV983001 MPZ982999:MPZ983001 MGD982999:MGD983001 LWH982999:LWH983001 LML982999:LML983001 LCP982999:LCP983001 KST982999:KST983001 KIX982999:KIX983001 JZB982999:JZB983001 JPF982999:JPF983001 JFJ982999:JFJ983001 IVN982999:IVN983001 ILR982999:ILR983001 IBV982999:IBV983001 HRZ982999:HRZ983001 HID982999:HID983001 GYH982999:GYH983001 GOL982999:GOL983001 GEP982999:GEP983001 FUT982999:FUT983001 FKX982999:FKX983001 FBB982999:FBB983001 ERF982999:ERF983001 EHJ982999:EHJ983001 DXN982999:DXN983001 DNR982999:DNR983001 DDV982999:DDV983001 CTZ982999:CTZ983001 CKD982999:CKD983001 CAH982999:CAH983001 BQL982999:BQL983001 BGP982999:BGP983001 AWT982999:AWT983001 AMX982999:AMX983001 ADB982999:ADB983001 TF982999:TF983001 JJ982999:JJ983001 N983002:N983004 WVV917463:WVV917465 WLZ917463:WLZ917465 WCD917463:WCD917465 VSH917463:VSH917465 VIL917463:VIL917465 UYP917463:UYP917465 UOT917463:UOT917465 UEX917463:UEX917465 TVB917463:TVB917465 TLF917463:TLF917465 TBJ917463:TBJ917465 SRN917463:SRN917465 SHR917463:SHR917465 RXV917463:RXV917465 RNZ917463:RNZ917465 RED917463:RED917465 QUH917463:QUH917465 QKL917463:QKL917465 QAP917463:QAP917465 PQT917463:PQT917465 PGX917463:PGX917465 OXB917463:OXB917465 ONF917463:ONF917465 ODJ917463:ODJ917465 NTN917463:NTN917465 NJR917463:NJR917465 MZV917463:MZV917465 MPZ917463:MPZ917465 MGD917463:MGD917465 LWH917463:LWH917465 LML917463:LML917465 LCP917463:LCP917465 KST917463:KST917465 KIX917463:KIX917465 JZB917463:JZB917465 JPF917463:JPF917465 JFJ917463:JFJ917465 IVN917463:IVN917465 ILR917463:ILR917465 IBV917463:IBV917465 HRZ917463:HRZ917465 HID917463:HID917465 GYH917463:GYH917465 GOL917463:GOL917465 GEP917463:GEP917465 FUT917463:FUT917465 FKX917463:FKX917465 FBB917463:FBB917465 ERF917463:ERF917465 EHJ917463:EHJ917465 DXN917463:DXN917465 DNR917463:DNR917465 DDV917463:DDV917465 CTZ917463:CTZ917465 CKD917463:CKD917465 CAH917463:CAH917465 BQL917463:BQL917465 BGP917463:BGP917465 AWT917463:AWT917465 AMX917463:AMX917465 ADB917463:ADB917465 TF917463:TF917465 JJ917463:JJ917465 N917466:N917468 WVV851927:WVV851929 WLZ851927:WLZ851929 WCD851927:WCD851929 VSH851927:VSH851929 VIL851927:VIL851929 UYP851927:UYP851929 UOT851927:UOT851929 UEX851927:UEX851929 TVB851927:TVB851929 TLF851927:TLF851929 TBJ851927:TBJ851929 SRN851927:SRN851929 SHR851927:SHR851929 RXV851927:RXV851929 RNZ851927:RNZ851929 RED851927:RED851929 QUH851927:QUH851929 QKL851927:QKL851929 QAP851927:QAP851929 PQT851927:PQT851929 PGX851927:PGX851929 OXB851927:OXB851929 ONF851927:ONF851929 ODJ851927:ODJ851929 NTN851927:NTN851929 NJR851927:NJR851929 MZV851927:MZV851929 MPZ851927:MPZ851929 MGD851927:MGD851929 LWH851927:LWH851929 LML851927:LML851929 LCP851927:LCP851929 KST851927:KST851929 KIX851927:KIX851929 JZB851927:JZB851929 JPF851927:JPF851929 JFJ851927:JFJ851929 IVN851927:IVN851929 ILR851927:ILR851929 IBV851927:IBV851929 HRZ851927:HRZ851929 HID851927:HID851929 GYH851927:GYH851929 GOL851927:GOL851929 GEP851927:GEP851929 FUT851927:FUT851929 FKX851927:FKX851929 FBB851927:FBB851929 ERF851927:ERF851929 EHJ851927:EHJ851929 DXN851927:DXN851929 DNR851927:DNR851929 DDV851927:DDV851929 CTZ851927:CTZ851929 CKD851927:CKD851929 CAH851927:CAH851929 BQL851927:BQL851929 BGP851927:BGP851929 AWT851927:AWT851929 AMX851927:AMX851929 ADB851927:ADB851929 TF851927:TF851929 JJ851927:JJ851929 N851930:N851932 WVV786391:WVV786393 WLZ786391:WLZ786393 WCD786391:WCD786393 VSH786391:VSH786393 VIL786391:VIL786393 UYP786391:UYP786393 UOT786391:UOT786393 UEX786391:UEX786393 TVB786391:TVB786393 TLF786391:TLF786393 TBJ786391:TBJ786393 SRN786391:SRN786393 SHR786391:SHR786393 RXV786391:RXV786393 RNZ786391:RNZ786393 RED786391:RED786393 QUH786391:QUH786393 QKL786391:QKL786393 QAP786391:QAP786393 PQT786391:PQT786393 PGX786391:PGX786393 OXB786391:OXB786393 ONF786391:ONF786393 ODJ786391:ODJ786393 NTN786391:NTN786393 NJR786391:NJR786393 MZV786391:MZV786393 MPZ786391:MPZ786393 MGD786391:MGD786393 LWH786391:LWH786393 LML786391:LML786393 LCP786391:LCP786393 KST786391:KST786393 KIX786391:KIX786393 JZB786391:JZB786393 JPF786391:JPF786393 JFJ786391:JFJ786393 IVN786391:IVN786393 ILR786391:ILR786393 IBV786391:IBV786393 HRZ786391:HRZ786393 HID786391:HID786393 GYH786391:GYH786393 GOL786391:GOL786393 GEP786391:GEP786393 FUT786391:FUT786393 FKX786391:FKX786393 FBB786391:FBB786393 ERF786391:ERF786393 EHJ786391:EHJ786393 DXN786391:DXN786393 DNR786391:DNR786393 DDV786391:DDV786393 CTZ786391:CTZ786393 CKD786391:CKD786393 CAH786391:CAH786393 BQL786391:BQL786393 BGP786391:BGP786393 AWT786391:AWT786393 AMX786391:AMX786393 ADB786391:ADB786393 TF786391:TF786393 JJ786391:JJ786393 N786394:N786396 WVV720855:WVV720857 WLZ720855:WLZ720857 WCD720855:WCD720857 VSH720855:VSH720857 VIL720855:VIL720857 UYP720855:UYP720857 UOT720855:UOT720857 UEX720855:UEX720857 TVB720855:TVB720857 TLF720855:TLF720857 TBJ720855:TBJ720857 SRN720855:SRN720857 SHR720855:SHR720857 RXV720855:RXV720857 RNZ720855:RNZ720857 RED720855:RED720857 QUH720855:QUH720857 QKL720855:QKL720857 QAP720855:QAP720857 PQT720855:PQT720857 PGX720855:PGX720857 OXB720855:OXB720857 ONF720855:ONF720857 ODJ720855:ODJ720857 NTN720855:NTN720857 NJR720855:NJR720857 MZV720855:MZV720857 MPZ720855:MPZ720857 MGD720855:MGD720857 LWH720855:LWH720857 LML720855:LML720857 LCP720855:LCP720857 KST720855:KST720857 KIX720855:KIX720857 JZB720855:JZB720857 JPF720855:JPF720857 JFJ720855:JFJ720857 IVN720855:IVN720857 ILR720855:ILR720857 IBV720855:IBV720857 HRZ720855:HRZ720857 HID720855:HID720857 GYH720855:GYH720857 GOL720855:GOL720857 GEP720855:GEP720857 FUT720855:FUT720857 FKX720855:FKX720857 FBB720855:FBB720857 ERF720855:ERF720857 EHJ720855:EHJ720857 DXN720855:DXN720857 DNR720855:DNR720857 DDV720855:DDV720857 CTZ720855:CTZ720857 CKD720855:CKD720857 CAH720855:CAH720857 BQL720855:BQL720857 BGP720855:BGP720857 AWT720855:AWT720857 AMX720855:AMX720857 ADB720855:ADB720857 TF720855:TF720857 JJ720855:JJ720857 N720858:N720860 WVV655319:WVV655321 WLZ655319:WLZ655321 WCD655319:WCD655321 VSH655319:VSH655321 VIL655319:VIL655321 UYP655319:UYP655321 UOT655319:UOT655321 UEX655319:UEX655321 TVB655319:TVB655321 TLF655319:TLF655321 TBJ655319:TBJ655321 SRN655319:SRN655321 SHR655319:SHR655321 RXV655319:RXV655321 RNZ655319:RNZ655321 RED655319:RED655321 QUH655319:QUH655321 QKL655319:QKL655321 QAP655319:QAP655321 PQT655319:PQT655321 PGX655319:PGX655321 OXB655319:OXB655321 ONF655319:ONF655321 ODJ655319:ODJ655321 NTN655319:NTN655321 NJR655319:NJR655321 MZV655319:MZV655321 MPZ655319:MPZ655321 MGD655319:MGD655321 LWH655319:LWH655321 LML655319:LML655321 LCP655319:LCP655321 KST655319:KST655321 KIX655319:KIX655321 JZB655319:JZB655321 JPF655319:JPF655321 JFJ655319:JFJ655321 IVN655319:IVN655321 ILR655319:ILR655321 IBV655319:IBV655321 HRZ655319:HRZ655321 HID655319:HID655321 GYH655319:GYH655321 GOL655319:GOL655321 GEP655319:GEP655321 FUT655319:FUT655321 FKX655319:FKX655321 FBB655319:FBB655321 ERF655319:ERF655321 EHJ655319:EHJ655321 DXN655319:DXN655321 DNR655319:DNR655321 DDV655319:DDV655321 CTZ655319:CTZ655321 CKD655319:CKD655321 CAH655319:CAH655321 BQL655319:BQL655321 BGP655319:BGP655321 AWT655319:AWT655321 AMX655319:AMX655321 ADB655319:ADB655321 TF655319:TF655321 JJ655319:JJ655321 N655322:N655324 WVV589783:WVV589785 WLZ589783:WLZ589785 WCD589783:WCD589785 VSH589783:VSH589785 VIL589783:VIL589785 UYP589783:UYP589785 UOT589783:UOT589785 UEX589783:UEX589785 TVB589783:TVB589785 TLF589783:TLF589785 TBJ589783:TBJ589785 SRN589783:SRN589785 SHR589783:SHR589785 RXV589783:RXV589785 RNZ589783:RNZ589785 RED589783:RED589785 QUH589783:QUH589785 QKL589783:QKL589785 QAP589783:QAP589785 PQT589783:PQT589785 PGX589783:PGX589785 OXB589783:OXB589785 ONF589783:ONF589785 ODJ589783:ODJ589785 NTN589783:NTN589785 NJR589783:NJR589785 MZV589783:MZV589785 MPZ589783:MPZ589785 MGD589783:MGD589785 LWH589783:LWH589785 LML589783:LML589785 LCP589783:LCP589785 KST589783:KST589785 KIX589783:KIX589785 JZB589783:JZB589785 JPF589783:JPF589785 JFJ589783:JFJ589785 IVN589783:IVN589785 ILR589783:ILR589785 IBV589783:IBV589785 HRZ589783:HRZ589785 HID589783:HID589785 GYH589783:GYH589785 GOL589783:GOL589785 GEP589783:GEP589785 FUT589783:FUT589785 FKX589783:FKX589785 FBB589783:FBB589785 ERF589783:ERF589785 EHJ589783:EHJ589785 DXN589783:DXN589785 DNR589783:DNR589785 DDV589783:DDV589785 CTZ589783:CTZ589785 CKD589783:CKD589785 CAH589783:CAH589785 BQL589783:BQL589785 BGP589783:BGP589785 AWT589783:AWT589785 AMX589783:AMX589785 ADB589783:ADB589785 TF589783:TF589785 JJ589783:JJ589785 N589786:N589788 WVV524247:WVV524249 WLZ524247:WLZ524249 WCD524247:WCD524249 VSH524247:VSH524249 VIL524247:VIL524249 UYP524247:UYP524249 UOT524247:UOT524249 UEX524247:UEX524249 TVB524247:TVB524249 TLF524247:TLF524249 TBJ524247:TBJ524249 SRN524247:SRN524249 SHR524247:SHR524249 RXV524247:RXV524249 RNZ524247:RNZ524249 RED524247:RED524249 QUH524247:QUH524249 QKL524247:QKL524249 QAP524247:QAP524249 PQT524247:PQT524249 PGX524247:PGX524249 OXB524247:OXB524249 ONF524247:ONF524249 ODJ524247:ODJ524249 NTN524247:NTN524249 NJR524247:NJR524249 MZV524247:MZV524249 MPZ524247:MPZ524249 MGD524247:MGD524249 LWH524247:LWH524249 LML524247:LML524249 LCP524247:LCP524249 KST524247:KST524249 KIX524247:KIX524249 JZB524247:JZB524249 JPF524247:JPF524249 JFJ524247:JFJ524249 IVN524247:IVN524249 ILR524247:ILR524249 IBV524247:IBV524249 HRZ524247:HRZ524249 HID524247:HID524249 GYH524247:GYH524249 GOL524247:GOL524249 GEP524247:GEP524249 FUT524247:FUT524249 FKX524247:FKX524249 FBB524247:FBB524249 ERF524247:ERF524249 EHJ524247:EHJ524249 DXN524247:DXN524249 DNR524247:DNR524249 DDV524247:DDV524249 CTZ524247:CTZ524249 CKD524247:CKD524249 CAH524247:CAH524249 BQL524247:BQL524249 BGP524247:BGP524249 AWT524247:AWT524249 AMX524247:AMX524249 ADB524247:ADB524249 TF524247:TF524249 JJ524247:JJ524249 N524250:N524252 WVV458711:WVV458713 WLZ458711:WLZ458713 WCD458711:WCD458713 VSH458711:VSH458713 VIL458711:VIL458713 UYP458711:UYP458713 UOT458711:UOT458713 UEX458711:UEX458713 TVB458711:TVB458713 TLF458711:TLF458713 TBJ458711:TBJ458713 SRN458711:SRN458713 SHR458711:SHR458713 RXV458711:RXV458713 RNZ458711:RNZ458713 RED458711:RED458713 QUH458711:QUH458713 QKL458711:QKL458713 QAP458711:QAP458713 PQT458711:PQT458713 PGX458711:PGX458713 OXB458711:OXB458713 ONF458711:ONF458713 ODJ458711:ODJ458713 NTN458711:NTN458713 NJR458711:NJR458713 MZV458711:MZV458713 MPZ458711:MPZ458713 MGD458711:MGD458713 LWH458711:LWH458713 LML458711:LML458713 LCP458711:LCP458713 KST458711:KST458713 KIX458711:KIX458713 JZB458711:JZB458713 JPF458711:JPF458713 JFJ458711:JFJ458713 IVN458711:IVN458713 ILR458711:ILR458713 IBV458711:IBV458713 HRZ458711:HRZ458713 HID458711:HID458713 GYH458711:GYH458713 GOL458711:GOL458713 GEP458711:GEP458713 FUT458711:FUT458713 FKX458711:FKX458713 FBB458711:FBB458713 ERF458711:ERF458713 EHJ458711:EHJ458713 DXN458711:DXN458713 DNR458711:DNR458713 DDV458711:DDV458713 CTZ458711:CTZ458713 CKD458711:CKD458713 CAH458711:CAH458713 BQL458711:BQL458713 BGP458711:BGP458713 AWT458711:AWT458713 AMX458711:AMX458713 ADB458711:ADB458713 TF458711:TF458713 JJ458711:JJ458713 N458714:N458716 WVV393175:WVV393177 WLZ393175:WLZ393177 WCD393175:WCD393177 VSH393175:VSH393177 VIL393175:VIL393177 UYP393175:UYP393177 UOT393175:UOT393177 UEX393175:UEX393177 TVB393175:TVB393177 TLF393175:TLF393177 TBJ393175:TBJ393177 SRN393175:SRN393177 SHR393175:SHR393177 RXV393175:RXV393177 RNZ393175:RNZ393177 RED393175:RED393177 QUH393175:QUH393177 QKL393175:QKL393177 QAP393175:QAP393177 PQT393175:PQT393177 PGX393175:PGX393177 OXB393175:OXB393177 ONF393175:ONF393177 ODJ393175:ODJ393177 NTN393175:NTN393177 NJR393175:NJR393177 MZV393175:MZV393177 MPZ393175:MPZ393177 MGD393175:MGD393177 LWH393175:LWH393177 LML393175:LML393177 LCP393175:LCP393177 KST393175:KST393177 KIX393175:KIX393177 JZB393175:JZB393177 JPF393175:JPF393177 JFJ393175:JFJ393177 IVN393175:IVN393177 ILR393175:ILR393177 IBV393175:IBV393177 HRZ393175:HRZ393177 HID393175:HID393177 GYH393175:GYH393177 GOL393175:GOL393177 GEP393175:GEP393177 FUT393175:FUT393177 FKX393175:FKX393177 FBB393175:FBB393177 ERF393175:ERF393177 EHJ393175:EHJ393177 DXN393175:DXN393177 DNR393175:DNR393177 DDV393175:DDV393177 CTZ393175:CTZ393177 CKD393175:CKD393177 CAH393175:CAH393177 BQL393175:BQL393177 BGP393175:BGP393177 AWT393175:AWT393177 AMX393175:AMX393177 ADB393175:ADB393177 TF393175:TF393177 JJ393175:JJ393177 N393178:N393180 WVV327639:WVV327641 WLZ327639:WLZ327641 WCD327639:WCD327641 VSH327639:VSH327641 VIL327639:VIL327641 UYP327639:UYP327641 UOT327639:UOT327641 UEX327639:UEX327641 TVB327639:TVB327641 TLF327639:TLF327641 TBJ327639:TBJ327641 SRN327639:SRN327641 SHR327639:SHR327641 RXV327639:RXV327641 RNZ327639:RNZ327641 RED327639:RED327641 QUH327639:QUH327641 QKL327639:QKL327641 QAP327639:QAP327641 PQT327639:PQT327641 PGX327639:PGX327641 OXB327639:OXB327641 ONF327639:ONF327641 ODJ327639:ODJ327641 NTN327639:NTN327641 NJR327639:NJR327641 MZV327639:MZV327641 MPZ327639:MPZ327641 MGD327639:MGD327641 LWH327639:LWH327641 LML327639:LML327641 LCP327639:LCP327641 KST327639:KST327641 KIX327639:KIX327641 JZB327639:JZB327641 JPF327639:JPF327641 JFJ327639:JFJ327641 IVN327639:IVN327641 ILR327639:ILR327641 IBV327639:IBV327641 HRZ327639:HRZ327641 HID327639:HID327641 GYH327639:GYH327641 GOL327639:GOL327641 GEP327639:GEP327641 FUT327639:FUT327641 FKX327639:FKX327641 FBB327639:FBB327641 ERF327639:ERF327641 EHJ327639:EHJ327641 DXN327639:DXN327641 DNR327639:DNR327641 DDV327639:DDV327641 CTZ327639:CTZ327641 CKD327639:CKD327641 CAH327639:CAH327641 BQL327639:BQL327641 BGP327639:BGP327641 AWT327639:AWT327641 AMX327639:AMX327641 ADB327639:ADB327641 TF327639:TF327641 JJ327639:JJ327641 N327642:N327644 WVV262103:WVV262105 WLZ262103:WLZ262105 WCD262103:WCD262105 VSH262103:VSH262105 VIL262103:VIL262105 UYP262103:UYP262105 UOT262103:UOT262105 UEX262103:UEX262105 TVB262103:TVB262105 TLF262103:TLF262105 TBJ262103:TBJ262105 SRN262103:SRN262105 SHR262103:SHR262105 RXV262103:RXV262105 RNZ262103:RNZ262105 RED262103:RED262105 QUH262103:QUH262105 QKL262103:QKL262105 QAP262103:QAP262105 PQT262103:PQT262105 PGX262103:PGX262105 OXB262103:OXB262105 ONF262103:ONF262105 ODJ262103:ODJ262105 NTN262103:NTN262105 NJR262103:NJR262105 MZV262103:MZV262105 MPZ262103:MPZ262105 MGD262103:MGD262105 LWH262103:LWH262105 LML262103:LML262105 LCP262103:LCP262105 KST262103:KST262105 KIX262103:KIX262105 JZB262103:JZB262105 JPF262103:JPF262105 JFJ262103:JFJ262105 IVN262103:IVN262105 ILR262103:ILR262105 IBV262103:IBV262105 HRZ262103:HRZ262105 HID262103:HID262105 GYH262103:GYH262105 GOL262103:GOL262105 GEP262103:GEP262105 FUT262103:FUT262105 FKX262103:FKX262105 FBB262103:FBB262105 ERF262103:ERF262105 EHJ262103:EHJ262105 DXN262103:DXN262105 DNR262103:DNR262105 DDV262103:DDV262105 CTZ262103:CTZ262105 CKD262103:CKD262105 CAH262103:CAH262105 BQL262103:BQL262105 BGP262103:BGP262105 AWT262103:AWT262105 AMX262103:AMX262105 ADB262103:ADB262105 TF262103:TF262105 JJ262103:JJ262105 N262106:N262108 WVV196567:WVV196569 WLZ196567:WLZ196569 WCD196567:WCD196569 VSH196567:VSH196569 VIL196567:VIL196569 UYP196567:UYP196569 UOT196567:UOT196569 UEX196567:UEX196569 TVB196567:TVB196569 TLF196567:TLF196569 TBJ196567:TBJ196569 SRN196567:SRN196569 SHR196567:SHR196569 RXV196567:RXV196569 RNZ196567:RNZ196569 RED196567:RED196569 QUH196567:QUH196569 QKL196567:QKL196569 QAP196567:QAP196569 PQT196567:PQT196569 PGX196567:PGX196569 OXB196567:OXB196569 ONF196567:ONF196569 ODJ196567:ODJ196569 NTN196567:NTN196569 NJR196567:NJR196569 MZV196567:MZV196569 MPZ196567:MPZ196569 MGD196567:MGD196569 LWH196567:LWH196569 LML196567:LML196569 LCP196567:LCP196569 KST196567:KST196569 KIX196567:KIX196569 JZB196567:JZB196569 JPF196567:JPF196569 JFJ196567:JFJ196569 IVN196567:IVN196569 ILR196567:ILR196569 IBV196567:IBV196569 HRZ196567:HRZ196569 HID196567:HID196569 GYH196567:GYH196569 GOL196567:GOL196569 GEP196567:GEP196569 FUT196567:FUT196569 FKX196567:FKX196569 FBB196567:FBB196569 ERF196567:ERF196569 EHJ196567:EHJ196569 DXN196567:DXN196569 DNR196567:DNR196569 DDV196567:DDV196569 CTZ196567:CTZ196569 CKD196567:CKD196569 CAH196567:CAH196569 BQL196567:BQL196569 BGP196567:BGP196569 AWT196567:AWT196569 AMX196567:AMX196569 ADB196567:ADB196569 TF196567:TF196569 JJ196567:JJ196569 N196570:N196572 WVV131031:WVV131033 WLZ131031:WLZ131033 WCD131031:WCD131033 VSH131031:VSH131033 VIL131031:VIL131033 UYP131031:UYP131033 UOT131031:UOT131033 UEX131031:UEX131033 TVB131031:TVB131033 TLF131031:TLF131033 TBJ131031:TBJ131033 SRN131031:SRN131033 SHR131031:SHR131033 RXV131031:RXV131033 RNZ131031:RNZ131033 RED131031:RED131033 QUH131031:QUH131033 QKL131031:QKL131033 QAP131031:QAP131033 PQT131031:PQT131033 PGX131031:PGX131033 OXB131031:OXB131033 ONF131031:ONF131033 ODJ131031:ODJ131033 NTN131031:NTN131033 NJR131031:NJR131033 MZV131031:MZV131033 MPZ131031:MPZ131033 MGD131031:MGD131033 LWH131031:LWH131033 LML131031:LML131033 LCP131031:LCP131033 KST131031:KST131033 KIX131031:KIX131033 JZB131031:JZB131033 JPF131031:JPF131033 JFJ131031:JFJ131033 IVN131031:IVN131033 ILR131031:ILR131033 IBV131031:IBV131033 HRZ131031:HRZ131033 HID131031:HID131033 GYH131031:GYH131033 GOL131031:GOL131033 GEP131031:GEP131033 FUT131031:FUT131033 FKX131031:FKX131033 FBB131031:FBB131033 ERF131031:ERF131033 EHJ131031:EHJ131033 DXN131031:DXN131033 DNR131031:DNR131033 DDV131031:DDV131033 CTZ131031:CTZ131033 CKD131031:CKD131033 CAH131031:CAH131033 BQL131031:BQL131033 BGP131031:BGP131033 AWT131031:AWT131033 AMX131031:AMX131033 ADB131031:ADB131033 TF131031:TF131033 JJ131031:JJ131033 N131034:N131036 WVV65495:WVV65497 WLZ65495:WLZ65497 WCD65495:WCD65497 VSH65495:VSH65497 VIL65495:VIL65497 UYP65495:UYP65497 UOT65495:UOT65497 UEX65495:UEX65497 TVB65495:TVB65497 TLF65495:TLF65497 TBJ65495:TBJ65497 SRN65495:SRN65497 SHR65495:SHR65497 RXV65495:RXV65497 RNZ65495:RNZ65497 RED65495:RED65497 QUH65495:QUH65497 QKL65495:QKL65497 QAP65495:QAP65497 PQT65495:PQT65497 PGX65495:PGX65497 OXB65495:OXB65497 ONF65495:ONF65497 ODJ65495:ODJ65497 NTN65495:NTN65497 NJR65495:NJR65497 MZV65495:MZV65497 MPZ65495:MPZ65497 MGD65495:MGD65497 LWH65495:LWH65497 LML65495:LML65497 LCP65495:LCP65497 KST65495:KST65497 KIX65495:KIX65497 JZB65495:JZB65497 JPF65495:JPF65497 JFJ65495:JFJ65497 IVN65495:IVN65497 ILR65495:ILR65497 IBV65495:IBV65497 HRZ65495:HRZ65497 HID65495:HID65497 GYH65495:GYH65497 GOL65495:GOL65497 GEP65495:GEP65497 FUT65495:FUT65497 FKX65495:FKX65497 FBB65495:FBB65497 ERF65495:ERF65497 EHJ65495:EHJ65497 DXN65495:DXN65497 DNR65495:DNR65497 DDV65495:DDV65497 CTZ65495:CTZ65497 CKD65495:CKD65497 CAH65495:CAH65497 BQL65495:BQL65497 BGP65495:BGP65497 AWT65495:AWT65497 AMX65495:AMX65497 ADB65495:ADB65497 TF65495:TF65497 JJ65495:JJ65497 N65498:N65500 WLZ983007:WLZ983008 WCD983007:WCD983008 VSH983007:VSH983008">
      <formula1>$AS$8:$AS$27</formula1>
    </dataValidation>
    <dataValidation type="list" allowBlank="1" showInputMessage="1" showErrorMessage="1" sqref="WVW983001:WVW983008 MQA233 MGE233 LWI233 LMM233 LCQ233 KSU233 KIY233 JZC233 JPG233 JFK233 IVO233 ILS233 IBW233 HSA233 HIE233 GYI233 GOM233 GEQ233 FUU233 FKY233 FBC233 ERG233 EHK233 DXO233 DNS233 DDW233 CUA233 CKE233 CAI233 BQM233 BGQ233 AWU233 AMY233 ADC233 TG233 JK233 JK108:JK141 WVW108:WVW141 WMA108:WMA141 WCE108:WCE141 VSI108:VSI141 VIM108:VIM141 UYQ108:UYQ141 UOU108:UOU141 UEY108:UEY141 TVC108:TVC141 TLG108:TLG141 TBK108:TBK141 SRO108:SRO141 SHS108:SHS141 RXW108:RXW141 ROA108:ROA141 REE108:REE141 QUI108:QUI141 QKM108:QKM141 QAQ108:QAQ141 PQU108:PQU141 PGY108:PGY141 OXC108:OXC141 ONG108:ONG141 ODK108:ODK141 NTO108:NTO141 NJS108:NJS141 MZW108:MZW141 MQA108:MQA141 MGE108:MGE141 LWI108:LWI141 LMM108:LMM141 LCQ108:LCQ141 KSU108:KSU141 KIY108:KIY141 JZC108:JZC141 JPG108:JPG141 JFK108:JFK141 IVO108:IVO141 ILS108:ILS141 IBW108:IBW141 HSA108:HSA141 HIE108:HIE141 GYI108:GYI141 GOM108:GOM141 GEQ108:GEQ141 FUU108:FUU141 FKY108:FKY141 FBC108:FBC141 ERG108:ERG141 EHK108:EHK141 DXO108:DXO141 DNS108:DNS141 DDW108:DDW141 CUA108:CUA141 CKE108:CKE141 CAI108:CAI141 BQM108:BQM141 BGQ108:BGQ141 AWU108:AWU141 AMY108:AMY141 ADC108:ADC141 TG108:TG141 WMA233 WCE233 VSI233 VIM233 WVW8:WVW75 WMA8:WMA75 WCE8:WCE75 VSI8:VSI75 VIM8:VIM75 UYQ8:UYQ75 UOU8:UOU75 UEY8:UEY75 TVC8:TVC75 TLG8:TLG75 TBK8:TBK75 SRO8:SRO75 SHS8:SHS75 RXW8:RXW75 ROA8:ROA75 REE8:REE75 QUI8:QUI75 QKM8:QKM75 QAQ8:QAQ75 PQU8:PQU75 PGY8:PGY75 OXC8:OXC75 ONG8:ONG75 ODK8:ODK75 NTO8:NTO75 NJS8:NJS75 MZW8:MZW75 MQA8:MQA75 MGE8:MGE75 LWI8:LWI75 LMM8:LMM75 LCQ8:LCQ75 KSU8:KSU75 KIY8:KIY75 JZC8:JZC75 JPG8:JPG75 JFK8:JFK75 IVO8:IVO75 ILS8:ILS75 IBW8:IBW75 HSA8:HSA75 HIE8:HIE75 GYI8:GYI75 GOM8:GOM75 GEQ8:GEQ75 FUU8:FUU75 FKY8:FKY75 FBC8:FBC75 ERG8:ERG75 EHK8:EHK75 DXO8:DXO75 DNS8:DNS75 DDW8:DDW75 CUA8:CUA75 CKE8:CKE75 CAI8:CAI75 BQM8:BQM75 BGQ8:BGQ75 AWU8:AWU75 AMY8:AMY75 ADC8:ADC75 TG8:TG75 JK8:JK75 UYQ233 UOU233 UEY233 TVC233 TLG233 TBK233 SRO233 SHS233 RXW233 ROA233 REE233 QUI233 QKM233 QAQ233 PQU233 PGY233 WMA166 WCE166 VSI166 VIM166 UYQ166 UOU166 UEY166 TVC166 TLG166 TBK166 SRO166 SHS166 RXW166 ROA166 REE166 QUI166 QKM166 QAQ166 PQU166 PGY166 OXC166 ONG166 ODK166 NTO166 NJS166 MZW166 MQA166 MGE166 LWI166 LMM166 LCQ166 KSU166 KIY166 JZC166 JPG166 JFK166 IVO166 ILS166 IBW166 HSA166 HIE166 GYI166 GOM166 GEQ166 FUU166 FKY166 FBC166 ERG166 EHK166 DXO166 DNS166 DDW166 CUA166 CKE166 CAI166 BQM166 BGQ166 AWU166 AMY166 ADC166 TG166 JK166 WVW166 OXC233 JK143:JK145 TG143:TG145 ADC143:ADC145 AMY143:AMY145 AWU143:AWU145 BGQ143:BGQ145 BQM143:BQM145 CAI143:CAI145 CKE143:CKE145 CUA143:CUA145 DDW143:DDW145 DNS143:DNS145 DXO143:DXO145 EHK143:EHK145 ERG143:ERG145 FBC143:FBC145 FKY143:FKY145 FUU143:FUU145 GEQ143:GEQ145 GOM143:GOM145 GYI143:GYI145 HIE143:HIE145 HSA143:HSA145 IBW143:IBW145 ILS143:ILS145 IVO143:IVO145 JFK143:JFK145 JPG143:JPG145 JZC143:JZC145 KIY143:KIY145 KSU143:KSU145 LCQ143:LCQ145 LMM143:LMM145 LWI143:LWI145 MGE143:MGE145 MQA143:MQA145 MZW143:MZW145 NJS143:NJS145 NTO143:NTO145 ODK143:ODK145 ONG143:ONG145 OXC143:OXC145 PGY143:PGY145 PQU143:PQU145 QAQ143:QAQ145 QKM143:QKM145 QUI143:QUI145 REE143:REE145 ROA143:ROA145 RXW143:RXW145 SHS143:SHS145 SRO143:SRO145 TBK143:TBK145 TLG143:TLG145 TVC143:TVC145 UEY143:UEY145 UOU143:UOU145 UYQ143:UYQ145 VIM143:VIM145 VSI143:VSI145 WCE143:WCE145 WMA143:WMA145 WVW143:WVW145 WMA79:WMA82 WCE79:WCE82 VSI79:VSI82 VIM79:VIM82 UYQ79:UYQ82 UOU79:UOU82 UEY79:UEY82 TVC79:TVC82 TLG79:TLG82 TBK79:TBK82 SRO79:SRO82 SHS79:SHS82 RXW79:RXW82 ROA79:ROA82 REE79:REE82 QUI79:QUI82 QKM79:QKM82 QAQ79:QAQ82 PQU79:PQU82 PGY79:PGY82 OXC79:OXC82 ONG79:ONG82 ODK79:ODK82 NTO79:NTO82 NJS79:NJS82 MZW79:MZW82 MQA79:MQA82 MGE79:MGE82 LWI79:LWI82 LMM79:LMM82 LCQ79:LCQ82 KSU79:KSU82 KIY79:KIY82 JZC79:JZC82 JPG79:JPG82 JFK79:JFK82 IVO79:IVO82 ILS79:ILS82 IBW79:IBW82 HSA79:HSA82 HIE79:HIE82 GYI79:GYI82 GOM79:GOM82 GEQ79:GEQ82 FUU79:FUU82 FKY79:FKY82 FBC79:FBC82 ERG79:ERG82 EHK79:EHK82 DXO79:DXO82 DNS79:DNS82 DDW79:DDW82 CUA79:CUA82 CKE79:CKE82 CAI79:CAI82 BQM79:BQM82 BGQ79:BGQ82 AWU79:AWU82 AMY79:AMY82 ADC79:ADC82 TG79:TG82 JK79:JK82 ONG233 ODK233 WCE983001:WCE983008 VSI983001:VSI983008 VIM983001:VIM983008 UYQ983001:UYQ983008 UOU983001:UOU983008 UEY983001:UEY983008 TVC983001:TVC983008 TLG983001:TLG983008 TBK983001:TBK983008 SRO983001:SRO983008 SHS983001:SHS983008 RXW983001:RXW983008 ROA983001:ROA983008 REE983001:REE983008 QUI983001:QUI983008 QKM983001:QKM983008 QAQ983001:QAQ983008 PQU983001:PQU983008 PGY983001:PGY983008 OXC983001:OXC983008 ONG983001:ONG983008 ODK983001:ODK983008 NTO983001:NTO983008 NJS983001:NJS983008 MZW983001:MZW983008 MQA983001:MQA983008 MGE983001:MGE983008 LWI983001:LWI983008 LMM983001:LMM983008 LCQ983001:LCQ983008 KSU983001:KSU983008 KIY983001:KIY983008 JZC983001:JZC983008 JPG983001:JPG983008 JFK983001:JFK983008 IVO983001:IVO983008 ILS983001:ILS983008 IBW983001:IBW983008 HSA983001:HSA983008 HIE983001:HIE983008 GYI983001:GYI983008 GOM983001:GOM983008 GEQ983001:GEQ983008 FUU983001:FUU983008 FKY983001:FKY983008 FBC983001:FBC983008 ERG983001:ERG983008 EHK983001:EHK983008 DXO983001:DXO983008 DNS983001:DNS983008 DDW983001:DDW983008 CUA983001:CUA983008 CKE983001:CKE983008 CAI983001:CAI983008 BQM983001:BQM983008 BGQ983001:BGQ983008 AWU983001:AWU983008 AMY983001:AMY983008 ADC983001:ADC983008 TG983001:TG983008 JK983001:JK983008 O983004:O983011 WVW917465:WVW917472 WMA917465:WMA917472 WCE917465:WCE917472 VSI917465:VSI917472 VIM917465:VIM917472 UYQ917465:UYQ917472 UOU917465:UOU917472 UEY917465:UEY917472 TVC917465:TVC917472 TLG917465:TLG917472 TBK917465:TBK917472 SRO917465:SRO917472 SHS917465:SHS917472 RXW917465:RXW917472 ROA917465:ROA917472 REE917465:REE917472 QUI917465:QUI917472 QKM917465:QKM917472 QAQ917465:QAQ917472 PQU917465:PQU917472 PGY917465:PGY917472 OXC917465:OXC917472 ONG917465:ONG917472 ODK917465:ODK917472 NTO917465:NTO917472 NJS917465:NJS917472 MZW917465:MZW917472 MQA917465:MQA917472 MGE917465:MGE917472 LWI917465:LWI917472 LMM917465:LMM917472 LCQ917465:LCQ917472 KSU917465:KSU917472 KIY917465:KIY917472 JZC917465:JZC917472 JPG917465:JPG917472 JFK917465:JFK917472 IVO917465:IVO917472 ILS917465:ILS917472 IBW917465:IBW917472 HSA917465:HSA917472 HIE917465:HIE917472 GYI917465:GYI917472 GOM917465:GOM917472 GEQ917465:GEQ917472 FUU917465:FUU917472 FKY917465:FKY917472 FBC917465:FBC917472 ERG917465:ERG917472 EHK917465:EHK917472 DXO917465:DXO917472 DNS917465:DNS917472 DDW917465:DDW917472 CUA917465:CUA917472 CKE917465:CKE917472 CAI917465:CAI917472 BQM917465:BQM917472 BGQ917465:BGQ917472 AWU917465:AWU917472 AMY917465:AMY917472 ADC917465:ADC917472 TG917465:TG917472 JK917465:JK917472 O917468:O917475 WVW851929:WVW851936 WMA851929:WMA851936 WCE851929:WCE851936 VSI851929:VSI851936 VIM851929:VIM851936 UYQ851929:UYQ851936 UOU851929:UOU851936 UEY851929:UEY851936 TVC851929:TVC851936 TLG851929:TLG851936 TBK851929:TBK851936 SRO851929:SRO851936 SHS851929:SHS851936 RXW851929:RXW851936 ROA851929:ROA851936 REE851929:REE851936 QUI851929:QUI851936 QKM851929:QKM851936 QAQ851929:QAQ851936 PQU851929:PQU851936 PGY851929:PGY851936 OXC851929:OXC851936 ONG851929:ONG851936 ODK851929:ODK851936 NTO851929:NTO851936 NJS851929:NJS851936 MZW851929:MZW851936 MQA851929:MQA851936 MGE851929:MGE851936 LWI851929:LWI851936 LMM851929:LMM851936 LCQ851929:LCQ851936 KSU851929:KSU851936 KIY851929:KIY851936 JZC851929:JZC851936 JPG851929:JPG851936 JFK851929:JFK851936 IVO851929:IVO851936 ILS851929:ILS851936 IBW851929:IBW851936 HSA851929:HSA851936 HIE851929:HIE851936 GYI851929:GYI851936 GOM851929:GOM851936 GEQ851929:GEQ851936 FUU851929:FUU851936 FKY851929:FKY851936 FBC851929:FBC851936 ERG851929:ERG851936 EHK851929:EHK851936 DXO851929:DXO851936 DNS851929:DNS851936 DDW851929:DDW851936 CUA851929:CUA851936 CKE851929:CKE851936 CAI851929:CAI851936 BQM851929:BQM851936 BGQ851929:BGQ851936 AWU851929:AWU851936 AMY851929:AMY851936 ADC851929:ADC851936 TG851929:TG851936 JK851929:JK851936 O851932:O851939 WVW786393:WVW786400 WMA786393:WMA786400 WCE786393:WCE786400 VSI786393:VSI786400 VIM786393:VIM786400 UYQ786393:UYQ786400 UOU786393:UOU786400 UEY786393:UEY786400 TVC786393:TVC786400 TLG786393:TLG786400 TBK786393:TBK786400 SRO786393:SRO786400 SHS786393:SHS786400 RXW786393:RXW786400 ROA786393:ROA786400 REE786393:REE786400 QUI786393:QUI786400 QKM786393:QKM786400 QAQ786393:QAQ786400 PQU786393:PQU786400 PGY786393:PGY786400 OXC786393:OXC786400 ONG786393:ONG786400 ODK786393:ODK786400 NTO786393:NTO786400 NJS786393:NJS786400 MZW786393:MZW786400 MQA786393:MQA786400 MGE786393:MGE786400 LWI786393:LWI786400 LMM786393:LMM786400 LCQ786393:LCQ786400 KSU786393:KSU786400 KIY786393:KIY786400 JZC786393:JZC786400 JPG786393:JPG786400 JFK786393:JFK786400 IVO786393:IVO786400 ILS786393:ILS786400 IBW786393:IBW786400 HSA786393:HSA786400 HIE786393:HIE786400 GYI786393:GYI786400 GOM786393:GOM786400 GEQ786393:GEQ786400 FUU786393:FUU786400 FKY786393:FKY786400 FBC786393:FBC786400 ERG786393:ERG786400 EHK786393:EHK786400 DXO786393:DXO786400 DNS786393:DNS786400 DDW786393:DDW786400 CUA786393:CUA786400 CKE786393:CKE786400 CAI786393:CAI786400 BQM786393:BQM786400 BGQ786393:BGQ786400 AWU786393:AWU786400 AMY786393:AMY786400 ADC786393:ADC786400 TG786393:TG786400 JK786393:JK786400 O786396:O786403 WVW720857:WVW720864 WMA720857:WMA720864 WCE720857:WCE720864 VSI720857:VSI720864 VIM720857:VIM720864 UYQ720857:UYQ720864 UOU720857:UOU720864 UEY720857:UEY720864 TVC720857:TVC720864 TLG720857:TLG720864 TBK720857:TBK720864 SRO720857:SRO720864 SHS720857:SHS720864 RXW720857:RXW720864 ROA720857:ROA720864 REE720857:REE720864 QUI720857:QUI720864 QKM720857:QKM720864 QAQ720857:QAQ720864 PQU720857:PQU720864 PGY720857:PGY720864 OXC720857:OXC720864 ONG720857:ONG720864 ODK720857:ODK720864 NTO720857:NTO720864 NJS720857:NJS720864 MZW720857:MZW720864 MQA720857:MQA720864 MGE720857:MGE720864 LWI720857:LWI720864 LMM720857:LMM720864 LCQ720857:LCQ720864 KSU720857:KSU720864 KIY720857:KIY720864 JZC720857:JZC720864 JPG720857:JPG720864 JFK720857:JFK720864 IVO720857:IVO720864 ILS720857:ILS720864 IBW720857:IBW720864 HSA720857:HSA720864 HIE720857:HIE720864 GYI720857:GYI720864 GOM720857:GOM720864 GEQ720857:GEQ720864 FUU720857:FUU720864 FKY720857:FKY720864 FBC720857:FBC720864 ERG720857:ERG720864 EHK720857:EHK720864 DXO720857:DXO720864 DNS720857:DNS720864 DDW720857:DDW720864 CUA720857:CUA720864 CKE720857:CKE720864 CAI720857:CAI720864 BQM720857:BQM720864 BGQ720857:BGQ720864 AWU720857:AWU720864 AMY720857:AMY720864 ADC720857:ADC720864 TG720857:TG720864 JK720857:JK720864 O720860:O720867 WVW655321:WVW655328 WMA655321:WMA655328 WCE655321:WCE655328 VSI655321:VSI655328 VIM655321:VIM655328 UYQ655321:UYQ655328 UOU655321:UOU655328 UEY655321:UEY655328 TVC655321:TVC655328 TLG655321:TLG655328 TBK655321:TBK655328 SRO655321:SRO655328 SHS655321:SHS655328 RXW655321:RXW655328 ROA655321:ROA655328 REE655321:REE655328 QUI655321:QUI655328 QKM655321:QKM655328 QAQ655321:QAQ655328 PQU655321:PQU655328 PGY655321:PGY655328 OXC655321:OXC655328 ONG655321:ONG655328 ODK655321:ODK655328 NTO655321:NTO655328 NJS655321:NJS655328 MZW655321:MZW655328 MQA655321:MQA655328 MGE655321:MGE655328 LWI655321:LWI655328 LMM655321:LMM655328 LCQ655321:LCQ655328 KSU655321:KSU655328 KIY655321:KIY655328 JZC655321:JZC655328 JPG655321:JPG655328 JFK655321:JFK655328 IVO655321:IVO655328 ILS655321:ILS655328 IBW655321:IBW655328 HSA655321:HSA655328 HIE655321:HIE655328 GYI655321:GYI655328 GOM655321:GOM655328 GEQ655321:GEQ655328 FUU655321:FUU655328 FKY655321:FKY655328 FBC655321:FBC655328 ERG655321:ERG655328 EHK655321:EHK655328 DXO655321:DXO655328 DNS655321:DNS655328 DDW655321:DDW655328 CUA655321:CUA655328 CKE655321:CKE655328 CAI655321:CAI655328 BQM655321:BQM655328 BGQ655321:BGQ655328 AWU655321:AWU655328 AMY655321:AMY655328 ADC655321:ADC655328 TG655321:TG655328 JK655321:JK655328 O655324:O655331 WVW589785:WVW589792 WMA589785:WMA589792 WCE589785:WCE589792 VSI589785:VSI589792 VIM589785:VIM589792 UYQ589785:UYQ589792 UOU589785:UOU589792 UEY589785:UEY589792 TVC589785:TVC589792 TLG589785:TLG589792 TBK589785:TBK589792 SRO589785:SRO589792 SHS589785:SHS589792 RXW589785:RXW589792 ROA589785:ROA589792 REE589785:REE589792 QUI589785:QUI589792 QKM589785:QKM589792 QAQ589785:QAQ589792 PQU589785:PQU589792 PGY589785:PGY589792 OXC589785:OXC589792 ONG589785:ONG589792 ODK589785:ODK589792 NTO589785:NTO589792 NJS589785:NJS589792 MZW589785:MZW589792 MQA589785:MQA589792 MGE589785:MGE589792 LWI589785:LWI589792 LMM589785:LMM589792 LCQ589785:LCQ589792 KSU589785:KSU589792 KIY589785:KIY589792 JZC589785:JZC589792 JPG589785:JPG589792 JFK589785:JFK589792 IVO589785:IVO589792 ILS589785:ILS589792 IBW589785:IBW589792 HSA589785:HSA589792 HIE589785:HIE589792 GYI589785:GYI589792 GOM589785:GOM589792 GEQ589785:GEQ589792 FUU589785:FUU589792 FKY589785:FKY589792 FBC589785:FBC589792 ERG589785:ERG589792 EHK589785:EHK589792 DXO589785:DXO589792 DNS589785:DNS589792 DDW589785:DDW589792 CUA589785:CUA589792 CKE589785:CKE589792 CAI589785:CAI589792 BQM589785:BQM589792 BGQ589785:BGQ589792 AWU589785:AWU589792 AMY589785:AMY589792 ADC589785:ADC589792 TG589785:TG589792 JK589785:JK589792 O589788:O589795 WVW524249:WVW524256 WMA524249:WMA524256 WCE524249:WCE524256 VSI524249:VSI524256 VIM524249:VIM524256 UYQ524249:UYQ524256 UOU524249:UOU524256 UEY524249:UEY524256 TVC524249:TVC524256 TLG524249:TLG524256 TBK524249:TBK524256 SRO524249:SRO524256 SHS524249:SHS524256 RXW524249:RXW524256 ROA524249:ROA524256 REE524249:REE524256 QUI524249:QUI524256 QKM524249:QKM524256 QAQ524249:QAQ524256 PQU524249:PQU524256 PGY524249:PGY524256 OXC524249:OXC524256 ONG524249:ONG524256 ODK524249:ODK524256 NTO524249:NTO524256 NJS524249:NJS524256 MZW524249:MZW524256 MQA524249:MQA524256 MGE524249:MGE524256 LWI524249:LWI524256 LMM524249:LMM524256 LCQ524249:LCQ524256 KSU524249:KSU524256 KIY524249:KIY524256 JZC524249:JZC524256 JPG524249:JPG524256 JFK524249:JFK524256 IVO524249:IVO524256 ILS524249:ILS524256 IBW524249:IBW524256 HSA524249:HSA524256 HIE524249:HIE524256 GYI524249:GYI524256 GOM524249:GOM524256 GEQ524249:GEQ524256 FUU524249:FUU524256 FKY524249:FKY524256 FBC524249:FBC524256 ERG524249:ERG524256 EHK524249:EHK524256 DXO524249:DXO524256 DNS524249:DNS524256 DDW524249:DDW524256 CUA524249:CUA524256 CKE524249:CKE524256 CAI524249:CAI524256 BQM524249:BQM524256 BGQ524249:BGQ524256 AWU524249:AWU524256 AMY524249:AMY524256 ADC524249:ADC524256 TG524249:TG524256 JK524249:JK524256 O524252:O524259 WVW458713:WVW458720 WMA458713:WMA458720 WCE458713:WCE458720 VSI458713:VSI458720 VIM458713:VIM458720 UYQ458713:UYQ458720 UOU458713:UOU458720 UEY458713:UEY458720 TVC458713:TVC458720 TLG458713:TLG458720 TBK458713:TBK458720 SRO458713:SRO458720 SHS458713:SHS458720 RXW458713:RXW458720 ROA458713:ROA458720 REE458713:REE458720 QUI458713:QUI458720 QKM458713:QKM458720 QAQ458713:QAQ458720 PQU458713:PQU458720 PGY458713:PGY458720 OXC458713:OXC458720 ONG458713:ONG458720 ODK458713:ODK458720 NTO458713:NTO458720 NJS458713:NJS458720 MZW458713:MZW458720 MQA458713:MQA458720 MGE458713:MGE458720 LWI458713:LWI458720 LMM458713:LMM458720 LCQ458713:LCQ458720 KSU458713:KSU458720 KIY458713:KIY458720 JZC458713:JZC458720 JPG458713:JPG458720 JFK458713:JFK458720 IVO458713:IVO458720 ILS458713:ILS458720 IBW458713:IBW458720 HSA458713:HSA458720 HIE458713:HIE458720 GYI458713:GYI458720 GOM458713:GOM458720 GEQ458713:GEQ458720 FUU458713:FUU458720 FKY458713:FKY458720 FBC458713:FBC458720 ERG458713:ERG458720 EHK458713:EHK458720 DXO458713:DXO458720 DNS458713:DNS458720 DDW458713:DDW458720 CUA458713:CUA458720 CKE458713:CKE458720 CAI458713:CAI458720 BQM458713:BQM458720 BGQ458713:BGQ458720 AWU458713:AWU458720 AMY458713:AMY458720 ADC458713:ADC458720 TG458713:TG458720 JK458713:JK458720 O458716:O458723 WVW393177:WVW393184 WMA393177:WMA393184 WCE393177:WCE393184 VSI393177:VSI393184 VIM393177:VIM393184 UYQ393177:UYQ393184 UOU393177:UOU393184 UEY393177:UEY393184 TVC393177:TVC393184 TLG393177:TLG393184 TBK393177:TBK393184 SRO393177:SRO393184 SHS393177:SHS393184 RXW393177:RXW393184 ROA393177:ROA393184 REE393177:REE393184 QUI393177:QUI393184 QKM393177:QKM393184 QAQ393177:QAQ393184 PQU393177:PQU393184 PGY393177:PGY393184 OXC393177:OXC393184 ONG393177:ONG393184 ODK393177:ODK393184 NTO393177:NTO393184 NJS393177:NJS393184 MZW393177:MZW393184 MQA393177:MQA393184 MGE393177:MGE393184 LWI393177:LWI393184 LMM393177:LMM393184 LCQ393177:LCQ393184 KSU393177:KSU393184 KIY393177:KIY393184 JZC393177:JZC393184 JPG393177:JPG393184 JFK393177:JFK393184 IVO393177:IVO393184 ILS393177:ILS393184 IBW393177:IBW393184 HSA393177:HSA393184 HIE393177:HIE393184 GYI393177:GYI393184 GOM393177:GOM393184 GEQ393177:GEQ393184 FUU393177:FUU393184 FKY393177:FKY393184 FBC393177:FBC393184 ERG393177:ERG393184 EHK393177:EHK393184 DXO393177:DXO393184 DNS393177:DNS393184 DDW393177:DDW393184 CUA393177:CUA393184 CKE393177:CKE393184 CAI393177:CAI393184 BQM393177:BQM393184 BGQ393177:BGQ393184 AWU393177:AWU393184 AMY393177:AMY393184 ADC393177:ADC393184 TG393177:TG393184 JK393177:JK393184 O393180:O393187 WVW327641:WVW327648 WMA327641:WMA327648 WCE327641:WCE327648 VSI327641:VSI327648 VIM327641:VIM327648 UYQ327641:UYQ327648 UOU327641:UOU327648 UEY327641:UEY327648 TVC327641:TVC327648 TLG327641:TLG327648 TBK327641:TBK327648 SRO327641:SRO327648 SHS327641:SHS327648 RXW327641:RXW327648 ROA327641:ROA327648 REE327641:REE327648 QUI327641:QUI327648 QKM327641:QKM327648 QAQ327641:QAQ327648 PQU327641:PQU327648 PGY327641:PGY327648 OXC327641:OXC327648 ONG327641:ONG327648 ODK327641:ODK327648 NTO327641:NTO327648 NJS327641:NJS327648 MZW327641:MZW327648 MQA327641:MQA327648 MGE327641:MGE327648 LWI327641:LWI327648 LMM327641:LMM327648 LCQ327641:LCQ327648 KSU327641:KSU327648 KIY327641:KIY327648 JZC327641:JZC327648 JPG327641:JPG327648 JFK327641:JFK327648 IVO327641:IVO327648 ILS327641:ILS327648 IBW327641:IBW327648 HSA327641:HSA327648 HIE327641:HIE327648 GYI327641:GYI327648 GOM327641:GOM327648 GEQ327641:GEQ327648 FUU327641:FUU327648 FKY327641:FKY327648 FBC327641:FBC327648 ERG327641:ERG327648 EHK327641:EHK327648 DXO327641:DXO327648 DNS327641:DNS327648 DDW327641:DDW327648 CUA327641:CUA327648 CKE327641:CKE327648 CAI327641:CAI327648 BQM327641:BQM327648 BGQ327641:BGQ327648 AWU327641:AWU327648 AMY327641:AMY327648 ADC327641:ADC327648 TG327641:TG327648 JK327641:JK327648 O327644:O327651 WVW262105:WVW262112 WMA262105:WMA262112 WCE262105:WCE262112 VSI262105:VSI262112 VIM262105:VIM262112 UYQ262105:UYQ262112 UOU262105:UOU262112 UEY262105:UEY262112 TVC262105:TVC262112 TLG262105:TLG262112 TBK262105:TBK262112 SRO262105:SRO262112 SHS262105:SHS262112 RXW262105:RXW262112 ROA262105:ROA262112 REE262105:REE262112 QUI262105:QUI262112 QKM262105:QKM262112 QAQ262105:QAQ262112 PQU262105:PQU262112 PGY262105:PGY262112 OXC262105:OXC262112 ONG262105:ONG262112 ODK262105:ODK262112 NTO262105:NTO262112 NJS262105:NJS262112 MZW262105:MZW262112 MQA262105:MQA262112 MGE262105:MGE262112 LWI262105:LWI262112 LMM262105:LMM262112 LCQ262105:LCQ262112 KSU262105:KSU262112 KIY262105:KIY262112 JZC262105:JZC262112 JPG262105:JPG262112 JFK262105:JFK262112 IVO262105:IVO262112 ILS262105:ILS262112 IBW262105:IBW262112 HSA262105:HSA262112 HIE262105:HIE262112 GYI262105:GYI262112 GOM262105:GOM262112 GEQ262105:GEQ262112 FUU262105:FUU262112 FKY262105:FKY262112 FBC262105:FBC262112 ERG262105:ERG262112 EHK262105:EHK262112 DXO262105:DXO262112 DNS262105:DNS262112 DDW262105:DDW262112 CUA262105:CUA262112 CKE262105:CKE262112 CAI262105:CAI262112 BQM262105:BQM262112 BGQ262105:BGQ262112 AWU262105:AWU262112 AMY262105:AMY262112 ADC262105:ADC262112 TG262105:TG262112 JK262105:JK262112 O262108:O262115 WVW196569:WVW196576 WMA196569:WMA196576 WCE196569:WCE196576 VSI196569:VSI196576 VIM196569:VIM196576 UYQ196569:UYQ196576 UOU196569:UOU196576 UEY196569:UEY196576 TVC196569:TVC196576 TLG196569:TLG196576 TBK196569:TBK196576 SRO196569:SRO196576 SHS196569:SHS196576 RXW196569:RXW196576 ROA196569:ROA196576 REE196569:REE196576 QUI196569:QUI196576 QKM196569:QKM196576 QAQ196569:QAQ196576 PQU196569:PQU196576 PGY196569:PGY196576 OXC196569:OXC196576 ONG196569:ONG196576 ODK196569:ODK196576 NTO196569:NTO196576 NJS196569:NJS196576 MZW196569:MZW196576 MQA196569:MQA196576 MGE196569:MGE196576 LWI196569:LWI196576 LMM196569:LMM196576 LCQ196569:LCQ196576 KSU196569:KSU196576 KIY196569:KIY196576 JZC196569:JZC196576 JPG196569:JPG196576 JFK196569:JFK196576 IVO196569:IVO196576 ILS196569:ILS196576 IBW196569:IBW196576 HSA196569:HSA196576 HIE196569:HIE196576 GYI196569:GYI196576 GOM196569:GOM196576 GEQ196569:GEQ196576 FUU196569:FUU196576 FKY196569:FKY196576 FBC196569:FBC196576 ERG196569:ERG196576 EHK196569:EHK196576 DXO196569:DXO196576 DNS196569:DNS196576 DDW196569:DDW196576 CUA196569:CUA196576 CKE196569:CKE196576 CAI196569:CAI196576 BQM196569:BQM196576 BGQ196569:BGQ196576 AWU196569:AWU196576 AMY196569:AMY196576 ADC196569:ADC196576 TG196569:TG196576 JK196569:JK196576 O196572:O196579 WVW131033:WVW131040 WMA131033:WMA131040 WCE131033:WCE131040 VSI131033:VSI131040 VIM131033:VIM131040 UYQ131033:UYQ131040 UOU131033:UOU131040 UEY131033:UEY131040 TVC131033:TVC131040 TLG131033:TLG131040 TBK131033:TBK131040 SRO131033:SRO131040 SHS131033:SHS131040 RXW131033:RXW131040 ROA131033:ROA131040 REE131033:REE131040 QUI131033:QUI131040 QKM131033:QKM131040 QAQ131033:QAQ131040 PQU131033:PQU131040 PGY131033:PGY131040 OXC131033:OXC131040 ONG131033:ONG131040 ODK131033:ODK131040 NTO131033:NTO131040 NJS131033:NJS131040 MZW131033:MZW131040 MQA131033:MQA131040 MGE131033:MGE131040 LWI131033:LWI131040 LMM131033:LMM131040 LCQ131033:LCQ131040 KSU131033:KSU131040 KIY131033:KIY131040 JZC131033:JZC131040 JPG131033:JPG131040 JFK131033:JFK131040 IVO131033:IVO131040 ILS131033:ILS131040 IBW131033:IBW131040 HSA131033:HSA131040 HIE131033:HIE131040 GYI131033:GYI131040 GOM131033:GOM131040 GEQ131033:GEQ131040 FUU131033:FUU131040 FKY131033:FKY131040 FBC131033:FBC131040 ERG131033:ERG131040 EHK131033:EHK131040 DXO131033:DXO131040 DNS131033:DNS131040 DDW131033:DDW131040 CUA131033:CUA131040 CKE131033:CKE131040 CAI131033:CAI131040 BQM131033:BQM131040 BGQ131033:BGQ131040 AWU131033:AWU131040 AMY131033:AMY131040 ADC131033:ADC131040 TG131033:TG131040 JK131033:JK131040 O131036:O131043 WVW65497:WVW65504 WMA65497:WMA65504 WCE65497:WCE65504 VSI65497:VSI65504 VIM65497:VIM65504 UYQ65497:UYQ65504 UOU65497:UOU65504 UEY65497:UEY65504 TVC65497:TVC65504 TLG65497:TLG65504 TBK65497:TBK65504 SRO65497:SRO65504 SHS65497:SHS65504 RXW65497:RXW65504 ROA65497:ROA65504 REE65497:REE65504 QUI65497:QUI65504 QKM65497:QKM65504 QAQ65497:QAQ65504 PQU65497:PQU65504 PGY65497:PGY65504 OXC65497:OXC65504 ONG65497:ONG65504 ODK65497:ODK65504 NTO65497:NTO65504 NJS65497:NJS65504 MZW65497:MZW65504 MQA65497:MQA65504 MGE65497:MGE65504 LWI65497:LWI65504 LMM65497:LMM65504 LCQ65497:LCQ65504 KSU65497:KSU65504 KIY65497:KIY65504 JZC65497:JZC65504 JPG65497:JPG65504 JFK65497:JFK65504 IVO65497:IVO65504 ILS65497:ILS65504 IBW65497:IBW65504 HSA65497:HSA65504 HIE65497:HIE65504 GYI65497:GYI65504 GOM65497:GOM65504 GEQ65497:GEQ65504 FUU65497:FUU65504 FKY65497:FKY65504 FBC65497:FBC65504 ERG65497:ERG65504 EHK65497:EHK65504 DXO65497:DXO65504 DNS65497:DNS65504 DDW65497:DDW65504 CUA65497:CUA65504 CKE65497:CKE65504 CAI65497:CAI65504 BQM65497:BQM65504 BGQ65497:BGQ65504 AWU65497:AWU65504 AMY65497:AMY65504 ADC65497:ADC65504 TG65497:TG65504 JK65497:JK65504 O65500:O65507 WVW982989:WVW982999 WMA982989:WMA982999 WCE982989:WCE982999 VSI982989:VSI982999 VIM982989:VIM982999 UYQ982989:UYQ982999 UOU982989:UOU982999 UEY982989:UEY982999 TVC982989:TVC982999 TLG982989:TLG982999 TBK982989:TBK982999 SRO982989:SRO982999 SHS982989:SHS982999 RXW982989:RXW982999 ROA982989:ROA982999 REE982989:REE982999 QUI982989:QUI982999 QKM982989:QKM982999 QAQ982989:QAQ982999 PQU982989:PQU982999 PGY982989:PGY982999 OXC982989:OXC982999 ONG982989:ONG982999 ODK982989:ODK982999 NTO982989:NTO982999 NJS982989:NJS982999 MZW982989:MZW982999 MQA982989:MQA982999 MGE982989:MGE982999 LWI982989:LWI982999 LMM982989:LMM982999 LCQ982989:LCQ982999 KSU982989:KSU982999 KIY982989:KIY982999 JZC982989:JZC982999 JPG982989:JPG982999 JFK982989:JFK982999 IVO982989:IVO982999 ILS982989:ILS982999 IBW982989:IBW982999 HSA982989:HSA982999 HIE982989:HIE982999 GYI982989:GYI982999 GOM982989:GOM982999 GEQ982989:GEQ982999 FUU982989:FUU982999 FKY982989:FKY982999 FBC982989:FBC982999 ERG982989:ERG982999 EHK982989:EHK982999 DXO982989:DXO982999 DNS982989:DNS982999 DDW982989:DDW982999 CUA982989:CUA982999 CKE982989:CKE982999 CAI982989:CAI982999 BQM982989:BQM982999 BGQ982989:BGQ982999 AWU982989:AWU982999 AMY982989:AMY982999 ADC982989:ADC982999 TG982989:TG982999 JK982989:JK982999 O982992:O983002 WVW917453:WVW917463 WMA917453:WMA917463 WCE917453:WCE917463 VSI917453:VSI917463 VIM917453:VIM917463 UYQ917453:UYQ917463 UOU917453:UOU917463 UEY917453:UEY917463 TVC917453:TVC917463 TLG917453:TLG917463 TBK917453:TBK917463 SRO917453:SRO917463 SHS917453:SHS917463 RXW917453:RXW917463 ROA917453:ROA917463 REE917453:REE917463 QUI917453:QUI917463 QKM917453:QKM917463 QAQ917453:QAQ917463 PQU917453:PQU917463 PGY917453:PGY917463 OXC917453:OXC917463 ONG917453:ONG917463 ODK917453:ODK917463 NTO917453:NTO917463 NJS917453:NJS917463 MZW917453:MZW917463 MQA917453:MQA917463 MGE917453:MGE917463 LWI917453:LWI917463 LMM917453:LMM917463 LCQ917453:LCQ917463 KSU917453:KSU917463 KIY917453:KIY917463 JZC917453:JZC917463 JPG917453:JPG917463 JFK917453:JFK917463 IVO917453:IVO917463 ILS917453:ILS917463 IBW917453:IBW917463 HSA917453:HSA917463 HIE917453:HIE917463 GYI917453:GYI917463 GOM917453:GOM917463 GEQ917453:GEQ917463 FUU917453:FUU917463 FKY917453:FKY917463 FBC917453:FBC917463 ERG917453:ERG917463 EHK917453:EHK917463 DXO917453:DXO917463 DNS917453:DNS917463 DDW917453:DDW917463 CUA917453:CUA917463 CKE917453:CKE917463 CAI917453:CAI917463 BQM917453:BQM917463 BGQ917453:BGQ917463 AWU917453:AWU917463 AMY917453:AMY917463 ADC917453:ADC917463 TG917453:TG917463 JK917453:JK917463 O917456:O917466 WVW851917:WVW851927 WMA851917:WMA851927 WCE851917:WCE851927 VSI851917:VSI851927 VIM851917:VIM851927 UYQ851917:UYQ851927 UOU851917:UOU851927 UEY851917:UEY851927 TVC851917:TVC851927 TLG851917:TLG851927 TBK851917:TBK851927 SRO851917:SRO851927 SHS851917:SHS851927 RXW851917:RXW851927 ROA851917:ROA851927 REE851917:REE851927 QUI851917:QUI851927 QKM851917:QKM851927 QAQ851917:QAQ851927 PQU851917:PQU851927 PGY851917:PGY851927 OXC851917:OXC851927 ONG851917:ONG851927 ODK851917:ODK851927 NTO851917:NTO851927 NJS851917:NJS851927 MZW851917:MZW851927 MQA851917:MQA851927 MGE851917:MGE851927 LWI851917:LWI851927 LMM851917:LMM851927 LCQ851917:LCQ851927 KSU851917:KSU851927 KIY851917:KIY851927 JZC851917:JZC851927 JPG851917:JPG851927 JFK851917:JFK851927 IVO851917:IVO851927 ILS851917:ILS851927 IBW851917:IBW851927 HSA851917:HSA851927 HIE851917:HIE851927 GYI851917:GYI851927 GOM851917:GOM851927 GEQ851917:GEQ851927 FUU851917:FUU851927 FKY851917:FKY851927 FBC851917:FBC851927 ERG851917:ERG851927 EHK851917:EHK851927 DXO851917:DXO851927 DNS851917:DNS851927 DDW851917:DDW851927 CUA851917:CUA851927 CKE851917:CKE851927 CAI851917:CAI851927 BQM851917:BQM851927 BGQ851917:BGQ851927 AWU851917:AWU851927 AMY851917:AMY851927 ADC851917:ADC851927 TG851917:TG851927 JK851917:JK851927 O851920:O851930 WVW786381:WVW786391 WMA786381:WMA786391 WCE786381:WCE786391 VSI786381:VSI786391 VIM786381:VIM786391 UYQ786381:UYQ786391 UOU786381:UOU786391 UEY786381:UEY786391 TVC786381:TVC786391 TLG786381:TLG786391 TBK786381:TBK786391 SRO786381:SRO786391 SHS786381:SHS786391 RXW786381:RXW786391 ROA786381:ROA786391 REE786381:REE786391 QUI786381:QUI786391 QKM786381:QKM786391 QAQ786381:QAQ786391 PQU786381:PQU786391 PGY786381:PGY786391 OXC786381:OXC786391 ONG786381:ONG786391 ODK786381:ODK786391 NTO786381:NTO786391 NJS786381:NJS786391 MZW786381:MZW786391 MQA786381:MQA786391 MGE786381:MGE786391 LWI786381:LWI786391 LMM786381:LMM786391 LCQ786381:LCQ786391 KSU786381:KSU786391 KIY786381:KIY786391 JZC786381:JZC786391 JPG786381:JPG786391 JFK786381:JFK786391 IVO786381:IVO786391 ILS786381:ILS786391 IBW786381:IBW786391 HSA786381:HSA786391 HIE786381:HIE786391 GYI786381:GYI786391 GOM786381:GOM786391 GEQ786381:GEQ786391 FUU786381:FUU786391 FKY786381:FKY786391 FBC786381:FBC786391 ERG786381:ERG786391 EHK786381:EHK786391 DXO786381:DXO786391 DNS786381:DNS786391 DDW786381:DDW786391 CUA786381:CUA786391 CKE786381:CKE786391 CAI786381:CAI786391 BQM786381:BQM786391 BGQ786381:BGQ786391 AWU786381:AWU786391 AMY786381:AMY786391 ADC786381:ADC786391 TG786381:TG786391 JK786381:JK786391 O786384:O786394 WVW720845:WVW720855 WMA720845:WMA720855 WCE720845:WCE720855 VSI720845:VSI720855 VIM720845:VIM720855 UYQ720845:UYQ720855 UOU720845:UOU720855 UEY720845:UEY720855 TVC720845:TVC720855 TLG720845:TLG720855 TBK720845:TBK720855 SRO720845:SRO720855 SHS720845:SHS720855 RXW720845:RXW720855 ROA720845:ROA720855 REE720845:REE720855 QUI720845:QUI720855 QKM720845:QKM720855 QAQ720845:QAQ720855 PQU720845:PQU720855 PGY720845:PGY720855 OXC720845:OXC720855 ONG720845:ONG720855 ODK720845:ODK720855 NTO720845:NTO720855 NJS720845:NJS720855 MZW720845:MZW720855 MQA720845:MQA720855 MGE720845:MGE720855 LWI720845:LWI720855 LMM720845:LMM720855 LCQ720845:LCQ720855 KSU720845:KSU720855 KIY720845:KIY720855 JZC720845:JZC720855 JPG720845:JPG720855 JFK720845:JFK720855 IVO720845:IVO720855 ILS720845:ILS720855 IBW720845:IBW720855 HSA720845:HSA720855 HIE720845:HIE720855 GYI720845:GYI720855 GOM720845:GOM720855 GEQ720845:GEQ720855 FUU720845:FUU720855 FKY720845:FKY720855 FBC720845:FBC720855 ERG720845:ERG720855 EHK720845:EHK720855 DXO720845:DXO720855 DNS720845:DNS720855 DDW720845:DDW720855 CUA720845:CUA720855 CKE720845:CKE720855 CAI720845:CAI720855 BQM720845:BQM720855 BGQ720845:BGQ720855 AWU720845:AWU720855 AMY720845:AMY720855 ADC720845:ADC720855 TG720845:TG720855 JK720845:JK720855 O720848:O720858 WVW655309:WVW655319 WMA655309:WMA655319 WCE655309:WCE655319 VSI655309:VSI655319 VIM655309:VIM655319 UYQ655309:UYQ655319 UOU655309:UOU655319 UEY655309:UEY655319 TVC655309:TVC655319 TLG655309:TLG655319 TBK655309:TBK655319 SRO655309:SRO655319 SHS655309:SHS655319 RXW655309:RXW655319 ROA655309:ROA655319 REE655309:REE655319 QUI655309:QUI655319 QKM655309:QKM655319 QAQ655309:QAQ655319 PQU655309:PQU655319 PGY655309:PGY655319 OXC655309:OXC655319 ONG655309:ONG655319 ODK655309:ODK655319 NTO655309:NTO655319 NJS655309:NJS655319 MZW655309:MZW655319 MQA655309:MQA655319 MGE655309:MGE655319 LWI655309:LWI655319 LMM655309:LMM655319 LCQ655309:LCQ655319 KSU655309:KSU655319 KIY655309:KIY655319 JZC655309:JZC655319 JPG655309:JPG655319 JFK655309:JFK655319 IVO655309:IVO655319 ILS655309:ILS655319 IBW655309:IBW655319 HSA655309:HSA655319 HIE655309:HIE655319 GYI655309:GYI655319 GOM655309:GOM655319 GEQ655309:GEQ655319 FUU655309:FUU655319 FKY655309:FKY655319 FBC655309:FBC655319 ERG655309:ERG655319 EHK655309:EHK655319 DXO655309:DXO655319 DNS655309:DNS655319 DDW655309:DDW655319 CUA655309:CUA655319 CKE655309:CKE655319 CAI655309:CAI655319 BQM655309:BQM655319 BGQ655309:BGQ655319 AWU655309:AWU655319 AMY655309:AMY655319 ADC655309:ADC655319 TG655309:TG655319 JK655309:JK655319 O655312:O655322 WVW589773:WVW589783 WMA589773:WMA589783 WCE589773:WCE589783 VSI589773:VSI589783 VIM589773:VIM589783 UYQ589773:UYQ589783 UOU589773:UOU589783 UEY589773:UEY589783 TVC589773:TVC589783 TLG589773:TLG589783 TBK589773:TBK589783 SRO589773:SRO589783 SHS589773:SHS589783 RXW589773:RXW589783 ROA589773:ROA589783 REE589773:REE589783 QUI589773:QUI589783 QKM589773:QKM589783 QAQ589773:QAQ589783 PQU589773:PQU589783 PGY589773:PGY589783 OXC589773:OXC589783 ONG589773:ONG589783 ODK589773:ODK589783 NTO589773:NTO589783 NJS589773:NJS589783 MZW589773:MZW589783 MQA589773:MQA589783 MGE589773:MGE589783 LWI589773:LWI589783 LMM589773:LMM589783 LCQ589773:LCQ589783 KSU589773:KSU589783 KIY589773:KIY589783 JZC589773:JZC589783 JPG589773:JPG589783 JFK589773:JFK589783 IVO589773:IVO589783 ILS589773:ILS589783 IBW589773:IBW589783 HSA589773:HSA589783 HIE589773:HIE589783 GYI589773:GYI589783 GOM589773:GOM589783 GEQ589773:GEQ589783 FUU589773:FUU589783 FKY589773:FKY589783 FBC589773:FBC589783 ERG589773:ERG589783 EHK589773:EHK589783 DXO589773:DXO589783 DNS589773:DNS589783 DDW589773:DDW589783 CUA589773:CUA589783 CKE589773:CKE589783 CAI589773:CAI589783 BQM589773:BQM589783 BGQ589773:BGQ589783 AWU589773:AWU589783 AMY589773:AMY589783 ADC589773:ADC589783 TG589773:TG589783 JK589773:JK589783 O589776:O589786 WVW524237:WVW524247 WMA524237:WMA524247 WCE524237:WCE524247 VSI524237:VSI524247 VIM524237:VIM524247 UYQ524237:UYQ524247 UOU524237:UOU524247 UEY524237:UEY524247 TVC524237:TVC524247 TLG524237:TLG524247 TBK524237:TBK524247 SRO524237:SRO524247 SHS524237:SHS524247 RXW524237:RXW524247 ROA524237:ROA524247 REE524237:REE524247 QUI524237:QUI524247 QKM524237:QKM524247 QAQ524237:QAQ524247 PQU524237:PQU524247 PGY524237:PGY524247 OXC524237:OXC524247 ONG524237:ONG524247 ODK524237:ODK524247 NTO524237:NTO524247 NJS524237:NJS524247 MZW524237:MZW524247 MQA524237:MQA524247 MGE524237:MGE524247 LWI524237:LWI524247 LMM524237:LMM524247 LCQ524237:LCQ524247 KSU524237:KSU524247 KIY524237:KIY524247 JZC524237:JZC524247 JPG524237:JPG524247 JFK524237:JFK524247 IVO524237:IVO524247 ILS524237:ILS524247 IBW524237:IBW524247 HSA524237:HSA524247 HIE524237:HIE524247 GYI524237:GYI524247 GOM524237:GOM524247 GEQ524237:GEQ524247 FUU524237:FUU524247 FKY524237:FKY524247 FBC524237:FBC524247 ERG524237:ERG524247 EHK524237:EHK524247 DXO524237:DXO524247 DNS524237:DNS524247 DDW524237:DDW524247 CUA524237:CUA524247 CKE524237:CKE524247 CAI524237:CAI524247 BQM524237:BQM524247 BGQ524237:BGQ524247 AWU524237:AWU524247 AMY524237:AMY524247 ADC524237:ADC524247 TG524237:TG524247 JK524237:JK524247 O524240:O524250 WVW458701:WVW458711 WMA458701:WMA458711 WCE458701:WCE458711 VSI458701:VSI458711 VIM458701:VIM458711 UYQ458701:UYQ458711 UOU458701:UOU458711 UEY458701:UEY458711 TVC458701:TVC458711 TLG458701:TLG458711 TBK458701:TBK458711 SRO458701:SRO458711 SHS458701:SHS458711 RXW458701:RXW458711 ROA458701:ROA458711 REE458701:REE458711 QUI458701:QUI458711 QKM458701:QKM458711 QAQ458701:QAQ458711 PQU458701:PQU458711 PGY458701:PGY458711 OXC458701:OXC458711 ONG458701:ONG458711 ODK458701:ODK458711 NTO458701:NTO458711 NJS458701:NJS458711 MZW458701:MZW458711 MQA458701:MQA458711 MGE458701:MGE458711 LWI458701:LWI458711 LMM458701:LMM458711 LCQ458701:LCQ458711 KSU458701:KSU458711 KIY458701:KIY458711 JZC458701:JZC458711 JPG458701:JPG458711 JFK458701:JFK458711 IVO458701:IVO458711 ILS458701:ILS458711 IBW458701:IBW458711 HSA458701:HSA458711 HIE458701:HIE458711 GYI458701:GYI458711 GOM458701:GOM458711 GEQ458701:GEQ458711 FUU458701:FUU458711 FKY458701:FKY458711 FBC458701:FBC458711 ERG458701:ERG458711 EHK458701:EHK458711 DXO458701:DXO458711 DNS458701:DNS458711 DDW458701:DDW458711 CUA458701:CUA458711 CKE458701:CKE458711 CAI458701:CAI458711 BQM458701:BQM458711 BGQ458701:BGQ458711 AWU458701:AWU458711 AMY458701:AMY458711 ADC458701:ADC458711 TG458701:TG458711 JK458701:JK458711 O458704:O458714 WVW393165:WVW393175 WMA393165:WMA393175 WCE393165:WCE393175 VSI393165:VSI393175 VIM393165:VIM393175 UYQ393165:UYQ393175 UOU393165:UOU393175 UEY393165:UEY393175 TVC393165:TVC393175 TLG393165:TLG393175 TBK393165:TBK393175 SRO393165:SRO393175 SHS393165:SHS393175 RXW393165:RXW393175 ROA393165:ROA393175 REE393165:REE393175 QUI393165:QUI393175 QKM393165:QKM393175 QAQ393165:QAQ393175 PQU393165:PQU393175 PGY393165:PGY393175 OXC393165:OXC393175 ONG393165:ONG393175 ODK393165:ODK393175 NTO393165:NTO393175 NJS393165:NJS393175 MZW393165:MZW393175 MQA393165:MQA393175 MGE393165:MGE393175 LWI393165:LWI393175 LMM393165:LMM393175 LCQ393165:LCQ393175 KSU393165:KSU393175 KIY393165:KIY393175 JZC393165:JZC393175 JPG393165:JPG393175 JFK393165:JFK393175 IVO393165:IVO393175 ILS393165:ILS393175 IBW393165:IBW393175 HSA393165:HSA393175 HIE393165:HIE393175 GYI393165:GYI393175 GOM393165:GOM393175 GEQ393165:GEQ393175 FUU393165:FUU393175 FKY393165:FKY393175 FBC393165:FBC393175 ERG393165:ERG393175 EHK393165:EHK393175 DXO393165:DXO393175 DNS393165:DNS393175 DDW393165:DDW393175 CUA393165:CUA393175 CKE393165:CKE393175 CAI393165:CAI393175 BQM393165:BQM393175 BGQ393165:BGQ393175 AWU393165:AWU393175 AMY393165:AMY393175 ADC393165:ADC393175 TG393165:TG393175 JK393165:JK393175 O393168:O393178 WVW327629:WVW327639 WMA327629:WMA327639 WCE327629:WCE327639 VSI327629:VSI327639 VIM327629:VIM327639 UYQ327629:UYQ327639 UOU327629:UOU327639 UEY327629:UEY327639 TVC327629:TVC327639 TLG327629:TLG327639 TBK327629:TBK327639 SRO327629:SRO327639 SHS327629:SHS327639 RXW327629:RXW327639 ROA327629:ROA327639 REE327629:REE327639 QUI327629:QUI327639 QKM327629:QKM327639 QAQ327629:QAQ327639 PQU327629:PQU327639 PGY327629:PGY327639 OXC327629:OXC327639 ONG327629:ONG327639 ODK327629:ODK327639 NTO327629:NTO327639 NJS327629:NJS327639 MZW327629:MZW327639 MQA327629:MQA327639 MGE327629:MGE327639 LWI327629:LWI327639 LMM327629:LMM327639 LCQ327629:LCQ327639 KSU327629:KSU327639 KIY327629:KIY327639 JZC327629:JZC327639 JPG327629:JPG327639 JFK327629:JFK327639 IVO327629:IVO327639 ILS327629:ILS327639 IBW327629:IBW327639 HSA327629:HSA327639 HIE327629:HIE327639 GYI327629:GYI327639 GOM327629:GOM327639 GEQ327629:GEQ327639 FUU327629:FUU327639 FKY327629:FKY327639 FBC327629:FBC327639 ERG327629:ERG327639 EHK327629:EHK327639 DXO327629:DXO327639 DNS327629:DNS327639 DDW327629:DDW327639 CUA327629:CUA327639 CKE327629:CKE327639 CAI327629:CAI327639 BQM327629:BQM327639 BGQ327629:BGQ327639 AWU327629:AWU327639 AMY327629:AMY327639 ADC327629:ADC327639 TG327629:TG327639 JK327629:JK327639 O327632:O327642 WVW262093:WVW262103 WMA262093:WMA262103 WCE262093:WCE262103 VSI262093:VSI262103 VIM262093:VIM262103 UYQ262093:UYQ262103 UOU262093:UOU262103 UEY262093:UEY262103 TVC262093:TVC262103 TLG262093:TLG262103 TBK262093:TBK262103 SRO262093:SRO262103 SHS262093:SHS262103 RXW262093:RXW262103 ROA262093:ROA262103 REE262093:REE262103 QUI262093:QUI262103 QKM262093:QKM262103 QAQ262093:QAQ262103 PQU262093:PQU262103 PGY262093:PGY262103 OXC262093:OXC262103 ONG262093:ONG262103 ODK262093:ODK262103 NTO262093:NTO262103 NJS262093:NJS262103 MZW262093:MZW262103 MQA262093:MQA262103 MGE262093:MGE262103 LWI262093:LWI262103 LMM262093:LMM262103 LCQ262093:LCQ262103 KSU262093:KSU262103 KIY262093:KIY262103 JZC262093:JZC262103 JPG262093:JPG262103 JFK262093:JFK262103 IVO262093:IVO262103 ILS262093:ILS262103 IBW262093:IBW262103 HSA262093:HSA262103 HIE262093:HIE262103 GYI262093:GYI262103 GOM262093:GOM262103 GEQ262093:GEQ262103 FUU262093:FUU262103 FKY262093:FKY262103 FBC262093:FBC262103 ERG262093:ERG262103 EHK262093:EHK262103 DXO262093:DXO262103 DNS262093:DNS262103 DDW262093:DDW262103 CUA262093:CUA262103 CKE262093:CKE262103 CAI262093:CAI262103 BQM262093:BQM262103 BGQ262093:BGQ262103 AWU262093:AWU262103 AMY262093:AMY262103 ADC262093:ADC262103 TG262093:TG262103 JK262093:JK262103 O262096:O262106 WVW196557:WVW196567 WMA196557:WMA196567 WCE196557:WCE196567 VSI196557:VSI196567 VIM196557:VIM196567 UYQ196557:UYQ196567 UOU196557:UOU196567 UEY196557:UEY196567 TVC196557:TVC196567 TLG196557:TLG196567 TBK196557:TBK196567 SRO196557:SRO196567 SHS196557:SHS196567 RXW196557:RXW196567 ROA196557:ROA196567 REE196557:REE196567 QUI196557:QUI196567 QKM196557:QKM196567 QAQ196557:QAQ196567 PQU196557:PQU196567 PGY196557:PGY196567 OXC196557:OXC196567 ONG196557:ONG196567 ODK196557:ODK196567 NTO196557:NTO196567 NJS196557:NJS196567 MZW196557:MZW196567 MQA196557:MQA196567 MGE196557:MGE196567 LWI196557:LWI196567 LMM196557:LMM196567 LCQ196557:LCQ196567 KSU196557:KSU196567 KIY196557:KIY196567 JZC196557:JZC196567 JPG196557:JPG196567 JFK196557:JFK196567 IVO196557:IVO196567 ILS196557:ILS196567 IBW196557:IBW196567 HSA196557:HSA196567 HIE196557:HIE196567 GYI196557:GYI196567 GOM196557:GOM196567 GEQ196557:GEQ196567 FUU196557:FUU196567 FKY196557:FKY196567 FBC196557:FBC196567 ERG196557:ERG196567 EHK196557:EHK196567 DXO196557:DXO196567 DNS196557:DNS196567 DDW196557:DDW196567 CUA196557:CUA196567 CKE196557:CKE196567 CAI196557:CAI196567 BQM196557:BQM196567 BGQ196557:BGQ196567 AWU196557:AWU196567 AMY196557:AMY196567 ADC196557:ADC196567 TG196557:TG196567 JK196557:JK196567 O196560:O196570 WVW131021:WVW131031 WMA131021:WMA131031 WCE131021:WCE131031 VSI131021:VSI131031 VIM131021:VIM131031 UYQ131021:UYQ131031 UOU131021:UOU131031 UEY131021:UEY131031 TVC131021:TVC131031 TLG131021:TLG131031 TBK131021:TBK131031 SRO131021:SRO131031 SHS131021:SHS131031 RXW131021:RXW131031 ROA131021:ROA131031 REE131021:REE131031 QUI131021:QUI131031 QKM131021:QKM131031 QAQ131021:QAQ131031 PQU131021:PQU131031 PGY131021:PGY131031 OXC131021:OXC131031 ONG131021:ONG131031 ODK131021:ODK131031 NTO131021:NTO131031 NJS131021:NJS131031 MZW131021:MZW131031 MQA131021:MQA131031 MGE131021:MGE131031 LWI131021:LWI131031 LMM131021:LMM131031 LCQ131021:LCQ131031 KSU131021:KSU131031 KIY131021:KIY131031 JZC131021:JZC131031 JPG131021:JPG131031 JFK131021:JFK131031 IVO131021:IVO131031 ILS131021:ILS131031 IBW131021:IBW131031 HSA131021:HSA131031 HIE131021:HIE131031 GYI131021:GYI131031 GOM131021:GOM131031 GEQ131021:GEQ131031 FUU131021:FUU131031 FKY131021:FKY131031 FBC131021:FBC131031 ERG131021:ERG131031 EHK131021:EHK131031 DXO131021:DXO131031 DNS131021:DNS131031 DDW131021:DDW131031 CUA131021:CUA131031 CKE131021:CKE131031 CAI131021:CAI131031 BQM131021:BQM131031 BGQ131021:BGQ131031 AWU131021:AWU131031 AMY131021:AMY131031 ADC131021:ADC131031 TG131021:TG131031 JK131021:JK131031 O131024:O131034 WVW65485:WVW65495 WMA65485:WMA65495 WCE65485:WCE65495 VSI65485:VSI65495 VIM65485:VIM65495 UYQ65485:UYQ65495 UOU65485:UOU65495 UEY65485:UEY65495 TVC65485:TVC65495 TLG65485:TLG65495 TBK65485:TBK65495 SRO65485:SRO65495 SHS65485:SHS65495 RXW65485:RXW65495 ROA65485:ROA65495 REE65485:REE65495 QUI65485:QUI65495 QKM65485:QKM65495 QAQ65485:QAQ65495 PQU65485:PQU65495 PGY65485:PGY65495 OXC65485:OXC65495 ONG65485:ONG65495 ODK65485:ODK65495 NTO65485:NTO65495 NJS65485:NJS65495 MZW65485:MZW65495 MQA65485:MQA65495 MGE65485:MGE65495 LWI65485:LWI65495 LMM65485:LMM65495 LCQ65485:LCQ65495 KSU65485:KSU65495 KIY65485:KIY65495 JZC65485:JZC65495 JPG65485:JPG65495 JFK65485:JFK65495 IVO65485:IVO65495 ILS65485:ILS65495 IBW65485:IBW65495 HSA65485:HSA65495 HIE65485:HIE65495 GYI65485:GYI65495 GOM65485:GOM65495 GEQ65485:GEQ65495 FUU65485:FUU65495 FKY65485:FKY65495 FBC65485:FBC65495 ERG65485:ERG65495 EHK65485:EHK65495 DXO65485:DXO65495 DNS65485:DNS65495 DDW65485:DDW65495 CUA65485:CUA65495 CKE65485:CKE65495 CAI65485:CAI65495 BQM65485:BQM65495 BGQ65485:BGQ65495 AWU65485:AWU65495 AMY65485:AMY65495 ADC65485:ADC65495 TG65485:TG65495 JK65485:JK65495 O65488:O65498 WMA983001:WMA983008 NTO233 WVW233 WVW79:WVW82 NJS233 MZW233">
      <formula1>$AT$8:$AT$27</formula1>
    </dataValidation>
    <dataValidation type="list" allowBlank="1" showInputMessage="1" showErrorMessage="1" sqref="H131024:H131026 H65488:H65490 H983009:H983010 H917473:H917474 H851937:H851938 H786401:H786402 H720865:H720866 H655329:H655330 H589793:H589794 H524257:H524258 H458721:H458722 H393185:H393186 H327649:H327650 H262113:H262114 H196577:H196578 H131041:H131042 H65505:H65506 H983007 H917471 H851935 H786399 H720863 H655327 H589791 H524255 H458719 H393183 H327647 H262111 H196575 H131039 H65503 H983005 H917469 H851933 H786397 H720861 H655325 H589789 H524253 H458717 H393181 H327645 H262109 H196573 H131037 H65501 H983001:H983002 H917465:H917466 H851929:H851930 H786393:H786394 H720857:H720858 H655321:H655322 H589785:H589786 H524249:H524250 H458713:H458714 H393177:H393178 H327641:H327642 H262105:H262106 H196569:H196570 H131033:H131034 H65497:H65498 H982999 H917463 H851927 H786391 H720855 H655319 H589783 H524247 H458711 H393175 H327639 H262103 H196567 H131031 H65495 H982997 H917461 H851925 H786389 H720853 H655317 H589781 H524245 H458709 H393173 H327637 H262101 H196565 H131029 H65493 H982992:H982994 H917456:H917458 H851920:H851922 H786384:H786386 H720848:H720850 H655312:H655314 H589776:H589778 H524240:H524242 H458704:H458706 H393168:H393170 H327632:H327634 H262096:H262098 H196560:H196562">
      <formula1>INDIRECT(G65487)</formula1>
    </dataValidation>
    <dataValidation type="list" allowBlank="1" showInputMessage="1" showErrorMessage="1" sqref="WVP983006:WVP983007 JD65485:JD65487 SZ65485:SZ65487 ACV65485:ACV65487 AMR65485:AMR65487 AWN65485:AWN65487 BGJ65485:BGJ65487 BQF65485:BQF65487 CAB65485:CAB65487 CJX65485:CJX65487 CTT65485:CTT65487 DDP65485:DDP65487 DNL65485:DNL65487 DXH65485:DXH65487 EHD65485:EHD65487 EQZ65485:EQZ65487 FAV65485:FAV65487 FKR65485:FKR65487 FUN65485:FUN65487 GEJ65485:GEJ65487 GOF65485:GOF65487 GYB65485:GYB65487 HHX65485:HHX65487 HRT65485:HRT65487 IBP65485:IBP65487 ILL65485:ILL65487 IVH65485:IVH65487 JFD65485:JFD65487 JOZ65485:JOZ65487 JYV65485:JYV65487 KIR65485:KIR65487 KSN65485:KSN65487 LCJ65485:LCJ65487 LMF65485:LMF65487 LWB65485:LWB65487 MFX65485:MFX65487 MPT65485:MPT65487 MZP65485:MZP65487 NJL65485:NJL65487 NTH65485:NTH65487 ODD65485:ODD65487 OMZ65485:OMZ65487 OWV65485:OWV65487 PGR65485:PGR65487 PQN65485:PQN65487 QAJ65485:QAJ65487 QKF65485:QKF65487 QUB65485:QUB65487 RDX65485:RDX65487 RNT65485:RNT65487 RXP65485:RXP65487 SHL65485:SHL65487 SRH65485:SRH65487 TBD65485:TBD65487 TKZ65485:TKZ65487 TUV65485:TUV65487 UER65485:UER65487 UON65485:UON65487 UYJ65485:UYJ65487 VIF65485:VIF65487 VSB65485:VSB65487 WBX65485:WBX65487 WLT65485:WLT65487 WVP65485:WVP65487 JD131021:JD131023 SZ131021:SZ131023 ACV131021:ACV131023 AMR131021:AMR131023 AWN131021:AWN131023 BGJ131021:BGJ131023 BQF131021:BQF131023 CAB131021:CAB131023 CJX131021:CJX131023 CTT131021:CTT131023 DDP131021:DDP131023 DNL131021:DNL131023 DXH131021:DXH131023 EHD131021:EHD131023 EQZ131021:EQZ131023 FAV131021:FAV131023 FKR131021:FKR131023 FUN131021:FUN131023 GEJ131021:GEJ131023 GOF131021:GOF131023 GYB131021:GYB131023 HHX131021:HHX131023 HRT131021:HRT131023 IBP131021:IBP131023 ILL131021:ILL131023 IVH131021:IVH131023 JFD131021:JFD131023 JOZ131021:JOZ131023 JYV131021:JYV131023 KIR131021:KIR131023 KSN131021:KSN131023 LCJ131021:LCJ131023 LMF131021:LMF131023 LWB131021:LWB131023 MFX131021:MFX131023 MPT131021:MPT131023 MZP131021:MZP131023 NJL131021:NJL131023 NTH131021:NTH131023 ODD131021:ODD131023 OMZ131021:OMZ131023 OWV131021:OWV131023 PGR131021:PGR131023 PQN131021:PQN131023 QAJ131021:QAJ131023 QKF131021:QKF131023 QUB131021:QUB131023 RDX131021:RDX131023 RNT131021:RNT131023 RXP131021:RXP131023 SHL131021:SHL131023 SRH131021:SRH131023 TBD131021:TBD131023 TKZ131021:TKZ131023 TUV131021:TUV131023 UER131021:UER131023 UON131021:UON131023 UYJ131021:UYJ131023 VIF131021:VIF131023 VSB131021:VSB131023 WBX131021:WBX131023 WLT131021:WLT131023 WVP131021:WVP131023 JD196557:JD196559 SZ196557:SZ196559 ACV196557:ACV196559 AMR196557:AMR196559 AWN196557:AWN196559 BGJ196557:BGJ196559 BQF196557:BQF196559 CAB196557:CAB196559 CJX196557:CJX196559 CTT196557:CTT196559 DDP196557:DDP196559 DNL196557:DNL196559 DXH196557:DXH196559 EHD196557:EHD196559 EQZ196557:EQZ196559 FAV196557:FAV196559 FKR196557:FKR196559 FUN196557:FUN196559 GEJ196557:GEJ196559 GOF196557:GOF196559 GYB196557:GYB196559 HHX196557:HHX196559 HRT196557:HRT196559 IBP196557:IBP196559 ILL196557:ILL196559 IVH196557:IVH196559 JFD196557:JFD196559 JOZ196557:JOZ196559 JYV196557:JYV196559 KIR196557:KIR196559 KSN196557:KSN196559 LCJ196557:LCJ196559 LMF196557:LMF196559 LWB196557:LWB196559 MFX196557:MFX196559 MPT196557:MPT196559 MZP196557:MZP196559 NJL196557:NJL196559 NTH196557:NTH196559 ODD196557:ODD196559 OMZ196557:OMZ196559 OWV196557:OWV196559 PGR196557:PGR196559 PQN196557:PQN196559 QAJ196557:QAJ196559 QKF196557:QKF196559 QUB196557:QUB196559 RDX196557:RDX196559 RNT196557:RNT196559 RXP196557:RXP196559 SHL196557:SHL196559 SRH196557:SRH196559 TBD196557:TBD196559 TKZ196557:TKZ196559 TUV196557:TUV196559 UER196557:UER196559 UON196557:UON196559 UYJ196557:UYJ196559 VIF196557:VIF196559 VSB196557:VSB196559 WBX196557:WBX196559 WLT196557:WLT196559 WVP196557:WVP196559 JD262093:JD262095 SZ262093:SZ262095 ACV262093:ACV262095 AMR262093:AMR262095 AWN262093:AWN262095 BGJ262093:BGJ262095 BQF262093:BQF262095 CAB262093:CAB262095 CJX262093:CJX262095 CTT262093:CTT262095 DDP262093:DDP262095 DNL262093:DNL262095 DXH262093:DXH262095 EHD262093:EHD262095 EQZ262093:EQZ262095 FAV262093:FAV262095 FKR262093:FKR262095 FUN262093:FUN262095 GEJ262093:GEJ262095 GOF262093:GOF262095 GYB262093:GYB262095 HHX262093:HHX262095 HRT262093:HRT262095 IBP262093:IBP262095 ILL262093:ILL262095 IVH262093:IVH262095 JFD262093:JFD262095 JOZ262093:JOZ262095 JYV262093:JYV262095 KIR262093:KIR262095 KSN262093:KSN262095 LCJ262093:LCJ262095 LMF262093:LMF262095 LWB262093:LWB262095 MFX262093:MFX262095 MPT262093:MPT262095 MZP262093:MZP262095 NJL262093:NJL262095 NTH262093:NTH262095 ODD262093:ODD262095 OMZ262093:OMZ262095 OWV262093:OWV262095 PGR262093:PGR262095 PQN262093:PQN262095 QAJ262093:QAJ262095 QKF262093:QKF262095 QUB262093:QUB262095 RDX262093:RDX262095 RNT262093:RNT262095 RXP262093:RXP262095 SHL262093:SHL262095 SRH262093:SRH262095 TBD262093:TBD262095 TKZ262093:TKZ262095 TUV262093:TUV262095 UER262093:UER262095 UON262093:UON262095 UYJ262093:UYJ262095 VIF262093:VIF262095 VSB262093:VSB262095 WBX262093:WBX262095 WLT262093:WLT262095 WVP262093:WVP262095 JD327629:JD327631 SZ327629:SZ327631 ACV327629:ACV327631 AMR327629:AMR327631 AWN327629:AWN327631 BGJ327629:BGJ327631 BQF327629:BQF327631 CAB327629:CAB327631 CJX327629:CJX327631 CTT327629:CTT327631 DDP327629:DDP327631 DNL327629:DNL327631 DXH327629:DXH327631 EHD327629:EHD327631 EQZ327629:EQZ327631 FAV327629:FAV327631 FKR327629:FKR327631 FUN327629:FUN327631 GEJ327629:GEJ327631 GOF327629:GOF327631 GYB327629:GYB327631 HHX327629:HHX327631 HRT327629:HRT327631 IBP327629:IBP327631 ILL327629:ILL327631 IVH327629:IVH327631 JFD327629:JFD327631 JOZ327629:JOZ327631 JYV327629:JYV327631 KIR327629:KIR327631 KSN327629:KSN327631 LCJ327629:LCJ327631 LMF327629:LMF327631 LWB327629:LWB327631 MFX327629:MFX327631 MPT327629:MPT327631 MZP327629:MZP327631 NJL327629:NJL327631 NTH327629:NTH327631 ODD327629:ODD327631 OMZ327629:OMZ327631 OWV327629:OWV327631 PGR327629:PGR327631 PQN327629:PQN327631 QAJ327629:QAJ327631 QKF327629:QKF327631 QUB327629:QUB327631 RDX327629:RDX327631 RNT327629:RNT327631 RXP327629:RXP327631 SHL327629:SHL327631 SRH327629:SRH327631 TBD327629:TBD327631 TKZ327629:TKZ327631 TUV327629:TUV327631 UER327629:UER327631 UON327629:UON327631 UYJ327629:UYJ327631 VIF327629:VIF327631 VSB327629:VSB327631 WBX327629:WBX327631 WLT327629:WLT327631 WVP327629:WVP327631 JD393165:JD393167 SZ393165:SZ393167 ACV393165:ACV393167 AMR393165:AMR393167 AWN393165:AWN393167 BGJ393165:BGJ393167 BQF393165:BQF393167 CAB393165:CAB393167 CJX393165:CJX393167 CTT393165:CTT393167 DDP393165:DDP393167 DNL393165:DNL393167 DXH393165:DXH393167 EHD393165:EHD393167 EQZ393165:EQZ393167 FAV393165:FAV393167 FKR393165:FKR393167 FUN393165:FUN393167 GEJ393165:GEJ393167 GOF393165:GOF393167 GYB393165:GYB393167 HHX393165:HHX393167 HRT393165:HRT393167 IBP393165:IBP393167 ILL393165:ILL393167 IVH393165:IVH393167 JFD393165:JFD393167 JOZ393165:JOZ393167 JYV393165:JYV393167 KIR393165:KIR393167 KSN393165:KSN393167 LCJ393165:LCJ393167 LMF393165:LMF393167 LWB393165:LWB393167 MFX393165:MFX393167 MPT393165:MPT393167 MZP393165:MZP393167 NJL393165:NJL393167 NTH393165:NTH393167 ODD393165:ODD393167 OMZ393165:OMZ393167 OWV393165:OWV393167 PGR393165:PGR393167 PQN393165:PQN393167 QAJ393165:QAJ393167 QKF393165:QKF393167 QUB393165:QUB393167 RDX393165:RDX393167 RNT393165:RNT393167 RXP393165:RXP393167 SHL393165:SHL393167 SRH393165:SRH393167 TBD393165:TBD393167 TKZ393165:TKZ393167 TUV393165:TUV393167 UER393165:UER393167 UON393165:UON393167 UYJ393165:UYJ393167 VIF393165:VIF393167 VSB393165:VSB393167 WBX393165:WBX393167 WLT393165:WLT393167 WVP393165:WVP393167 JD458701:JD458703 SZ458701:SZ458703 ACV458701:ACV458703 AMR458701:AMR458703 AWN458701:AWN458703 BGJ458701:BGJ458703 BQF458701:BQF458703 CAB458701:CAB458703 CJX458701:CJX458703 CTT458701:CTT458703 DDP458701:DDP458703 DNL458701:DNL458703 DXH458701:DXH458703 EHD458701:EHD458703 EQZ458701:EQZ458703 FAV458701:FAV458703 FKR458701:FKR458703 FUN458701:FUN458703 GEJ458701:GEJ458703 GOF458701:GOF458703 GYB458701:GYB458703 HHX458701:HHX458703 HRT458701:HRT458703 IBP458701:IBP458703 ILL458701:ILL458703 IVH458701:IVH458703 JFD458701:JFD458703 JOZ458701:JOZ458703 JYV458701:JYV458703 KIR458701:KIR458703 KSN458701:KSN458703 LCJ458701:LCJ458703 LMF458701:LMF458703 LWB458701:LWB458703 MFX458701:MFX458703 MPT458701:MPT458703 MZP458701:MZP458703 NJL458701:NJL458703 NTH458701:NTH458703 ODD458701:ODD458703 OMZ458701:OMZ458703 OWV458701:OWV458703 PGR458701:PGR458703 PQN458701:PQN458703 QAJ458701:QAJ458703 QKF458701:QKF458703 QUB458701:QUB458703 RDX458701:RDX458703 RNT458701:RNT458703 RXP458701:RXP458703 SHL458701:SHL458703 SRH458701:SRH458703 TBD458701:TBD458703 TKZ458701:TKZ458703 TUV458701:TUV458703 UER458701:UER458703 UON458701:UON458703 UYJ458701:UYJ458703 VIF458701:VIF458703 VSB458701:VSB458703 WBX458701:WBX458703 WLT458701:WLT458703 WVP458701:WVP458703 JD524237:JD524239 SZ524237:SZ524239 ACV524237:ACV524239 AMR524237:AMR524239 AWN524237:AWN524239 BGJ524237:BGJ524239 BQF524237:BQF524239 CAB524237:CAB524239 CJX524237:CJX524239 CTT524237:CTT524239 DDP524237:DDP524239 DNL524237:DNL524239 DXH524237:DXH524239 EHD524237:EHD524239 EQZ524237:EQZ524239 FAV524237:FAV524239 FKR524237:FKR524239 FUN524237:FUN524239 GEJ524237:GEJ524239 GOF524237:GOF524239 GYB524237:GYB524239 HHX524237:HHX524239 HRT524237:HRT524239 IBP524237:IBP524239 ILL524237:ILL524239 IVH524237:IVH524239 JFD524237:JFD524239 JOZ524237:JOZ524239 JYV524237:JYV524239 KIR524237:KIR524239 KSN524237:KSN524239 LCJ524237:LCJ524239 LMF524237:LMF524239 LWB524237:LWB524239 MFX524237:MFX524239 MPT524237:MPT524239 MZP524237:MZP524239 NJL524237:NJL524239 NTH524237:NTH524239 ODD524237:ODD524239 OMZ524237:OMZ524239 OWV524237:OWV524239 PGR524237:PGR524239 PQN524237:PQN524239 QAJ524237:QAJ524239 QKF524237:QKF524239 QUB524237:QUB524239 RDX524237:RDX524239 RNT524237:RNT524239 RXP524237:RXP524239 SHL524237:SHL524239 SRH524237:SRH524239 TBD524237:TBD524239 TKZ524237:TKZ524239 TUV524237:TUV524239 UER524237:UER524239 UON524237:UON524239 UYJ524237:UYJ524239 VIF524237:VIF524239 VSB524237:VSB524239 WBX524237:WBX524239 WLT524237:WLT524239 WVP524237:WVP524239 JD589773:JD589775 SZ589773:SZ589775 ACV589773:ACV589775 AMR589773:AMR589775 AWN589773:AWN589775 BGJ589773:BGJ589775 BQF589773:BQF589775 CAB589773:CAB589775 CJX589773:CJX589775 CTT589773:CTT589775 DDP589773:DDP589775 DNL589773:DNL589775 DXH589773:DXH589775 EHD589773:EHD589775 EQZ589773:EQZ589775 FAV589773:FAV589775 FKR589773:FKR589775 FUN589773:FUN589775 GEJ589773:GEJ589775 GOF589773:GOF589775 GYB589773:GYB589775 HHX589773:HHX589775 HRT589773:HRT589775 IBP589773:IBP589775 ILL589773:ILL589775 IVH589773:IVH589775 JFD589773:JFD589775 JOZ589773:JOZ589775 JYV589773:JYV589775 KIR589773:KIR589775 KSN589773:KSN589775 LCJ589773:LCJ589775 LMF589773:LMF589775 LWB589773:LWB589775 MFX589773:MFX589775 MPT589773:MPT589775 MZP589773:MZP589775 NJL589773:NJL589775 NTH589773:NTH589775 ODD589773:ODD589775 OMZ589773:OMZ589775 OWV589773:OWV589775 PGR589773:PGR589775 PQN589773:PQN589775 QAJ589773:QAJ589775 QKF589773:QKF589775 QUB589773:QUB589775 RDX589773:RDX589775 RNT589773:RNT589775 RXP589773:RXP589775 SHL589773:SHL589775 SRH589773:SRH589775 TBD589773:TBD589775 TKZ589773:TKZ589775 TUV589773:TUV589775 UER589773:UER589775 UON589773:UON589775 UYJ589773:UYJ589775 VIF589773:VIF589775 VSB589773:VSB589775 WBX589773:WBX589775 WLT589773:WLT589775 WVP589773:WVP589775 JD655309:JD655311 SZ655309:SZ655311 ACV655309:ACV655311 AMR655309:AMR655311 AWN655309:AWN655311 BGJ655309:BGJ655311 BQF655309:BQF655311 CAB655309:CAB655311 CJX655309:CJX655311 CTT655309:CTT655311 DDP655309:DDP655311 DNL655309:DNL655311 DXH655309:DXH655311 EHD655309:EHD655311 EQZ655309:EQZ655311 FAV655309:FAV655311 FKR655309:FKR655311 FUN655309:FUN655311 GEJ655309:GEJ655311 GOF655309:GOF655311 GYB655309:GYB655311 HHX655309:HHX655311 HRT655309:HRT655311 IBP655309:IBP655311 ILL655309:ILL655311 IVH655309:IVH655311 JFD655309:JFD655311 JOZ655309:JOZ655311 JYV655309:JYV655311 KIR655309:KIR655311 KSN655309:KSN655311 LCJ655309:LCJ655311 LMF655309:LMF655311 LWB655309:LWB655311 MFX655309:MFX655311 MPT655309:MPT655311 MZP655309:MZP655311 NJL655309:NJL655311 NTH655309:NTH655311 ODD655309:ODD655311 OMZ655309:OMZ655311 OWV655309:OWV655311 PGR655309:PGR655311 PQN655309:PQN655311 QAJ655309:QAJ655311 QKF655309:QKF655311 QUB655309:QUB655311 RDX655309:RDX655311 RNT655309:RNT655311 RXP655309:RXP655311 SHL655309:SHL655311 SRH655309:SRH655311 TBD655309:TBD655311 TKZ655309:TKZ655311 TUV655309:TUV655311 UER655309:UER655311 UON655309:UON655311 UYJ655309:UYJ655311 VIF655309:VIF655311 VSB655309:VSB655311 WBX655309:WBX655311 WLT655309:WLT655311 WVP655309:WVP655311 JD720845:JD720847 SZ720845:SZ720847 ACV720845:ACV720847 AMR720845:AMR720847 AWN720845:AWN720847 BGJ720845:BGJ720847 BQF720845:BQF720847 CAB720845:CAB720847 CJX720845:CJX720847 CTT720845:CTT720847 DDP720845:DDP720847 DNL720845:DNL720847 DXH720845:DXH720847 EHD720845:EHD720847 EQZ720845:EQZ720847 FAV720845:FAV720847 FKR720845:FKR720847 FUN720845:FUN720847 GEJ720845:GEJ720847 GOF720845:GOF720847 GYB720845:GYB720847 HHX720845:HHX720847 HRT720845:HRT720847 IBP720845:IBP720847 ILL720845:ILL720847 IVH720845:IVH720847 JFD720845:JFD720847 JOZ720845:JOZ720847 JYV720845:JYV720847 KIR720845:KIR720847 KSN720845:KSN720847 LCJ720845:LCJ720847 LMF720845:LMF720847 LWB720845:LWB720847 MFX720845:MFX720847 MPT720845:MPT720847 MZP720845:MZP720847 NJL720845:NJL720847 NTH720845:NTH720847 ODD720845:ODD720847 OMZ720845:OMZ720847 OWV720845:OWV720847 PGR720845:PGR720847 PQN720845:PQN720847 QAJ720845:QAJ720847 QKF720845:QKF720847 QUB720845:QUB720847 RDX720845:RDX720847 RNT720845:RNT720847 RXP720845:RXP720847 SHL720845:SHL720847 SRH720845:SRH720847 TBD720845:TBD720847 TKZ720845:TKZ720847 TUV720845:TUV720847 UER720845:UER720847 UON720845:UON720847 UYJ720845:UYJ720847 VIF720845:VIF720847 VSB720845:VSB720847 WBX720845:WBX720847 WLT720845:WLT720847 WVP720845:WVP720847 JD786381:JD786383 SZ786381:SZ786383 ACV786381:ACV786383 AMR786381:AMR786383 AWN786381:AWN786383 BGJ786381:BGJ786383 BQF786381:BQF786383 CAB786381:CAB786383 CJX786381:CJX786383 CTT786381:CTT786383 DDP786381:DDP786383 DNL786381:DNL786383 DXH786381:DXH786383 EHD786381:EHD786383 EQZ786381:EQZ786383 FAV786381:FAV786383 FKR786381:FKR786383 FUN786381:FUN786383 GEJ786381:GEJ786383 GOF786381:GOF786383 GYB786381:GYB786383 HHX786381:HHX786383 HRT786381:HRT786383 IBP786381:IBP786383 ILL786381:ILL786383 IVH786381:IVH786383 JFD786381:JFD786383 JOZ786381:JOZ786383 JYV786381:JYV786383 KIR786381:KIR786383 KSN786381:KSN786383 LCJ786381:LCJ786383 LMF786381:LMF786383 LWB786381:LWB786383 MFX786381:MFX786383 MPT786381:MPT786383 MZP786381:MZP786383 NJL786381:NJL786383 NTH786381:NTH786383 ODD786381:ODD786383 OMZ786381:OMZ786383 OWV786381:OWV786383 PGR786381:PGR786383 PQN786381:PQN786383 QAJ786381:QAJ786383 QKF786381:QKF786383 QUB786381:QUB786383 RDX786381:RDX786383 RNT786381:RNT786383 RXP786381:RXP786383 SHL786381:SHL786383 SRH786381:SRH786383 TBD786381:TBD786383 TKZ786381:TKZ786383 TUV786381:TUV786383 UER786381:UER786383 UON786381:UON786383 UYJ786381:UYJ786383 VIF786381:VIF786383 VSB786381:VSB786383 WBX786381:WBX786383 WLT786381:WLT786383 WVP786381:WVP786383 JD851917:JD851919 SZ851917:SZ851919 ACV851917:ACV851919 AMR851917:AMR851919 AWN851917:AWN851919 BGJ851917:BGJ851919 BQF851917:BQF851919 CAB851917:CAB851919 CJX851917:CJX851919 CTT851917:CTT851919 DDP851917:DDP851919 DNL851917:DNL851919 DXH851917:DXH851919 EHD851917:EHD851919 EQZ851917:EQZ851919 FAV851917:FAV851919 FKR851917:FKR851919 FUN851917:FUN851919 GEJ851917:GEJ851919 GOF851917:GOF851919 GYB851917:GYB851919 HHX851917:HHX851919 HRT851917:HRT851919 IBP851917:IBP851919 ILL851917:ILL851919 IVH851917:IVH851919 JFD851917:JFD851919 JOZ851917:JOZ851919 JYV851917:JYV851919 KIR851917:KIR851919 KSN851917:KSN851919 LCJ851917:LCJ851919 LMF851917:LMF851919 LWB851917:LWB851919 MFX851917:MFX851919 MPT851917:MPT851919 MZP851917:MZP851919 NJL851917:NJL851919 NTH851917:NTH851919 ODD851917:ODD851919 OMZ851917:OMZ851919 OWV851917:OWV851919 PGR851917:PGR851919 PQN851917:PQN851919 QAJ851917:QAJ851919 QKF851917:QKF851919 QUB851917:QUB851919 RDX851917:RDX851919 RNT851917:RNT851919 RXP851917:RXP851919 SHL851917:SHL851919 SRH851917:SRH851919 TBD851917:TBD851919 TKZ851917:TKZ851919 TUV851917:TUV851919 UER851917:UER851919 UON851917:UON851919 UYJ851917:UYJ851919 VIF851917:VIF851919 VSB851917:VSB851919 WBX851917:WBX851919 WLT851917:WLT851919 WVP851917:WVP851919 JD917453:JD917455 SZ917453:SZ917455 ACV917453:ACV917455 AMR917453:AMR917455 AWN917453:AWN917455 BGJ917453:BGJ917455 BQF917453:BQF917455 CAB917453:CAB917455 CJX917453:CJX917455 CTT917453:CTT917455 DDP917453:DDP917455 DNL917453:DNL917455 DXH917453:DXH917455 EHD917453:EHD917455 EQZ917453:EQZ917455 FAV917453:FAV917455 FKR917453:FKR917455 FUN917453:FUN917455 GEJ917453:GEJ917455 GOF917453:GOF917455 GYB917453:GYB917455 HHX917453:HHX917455 HRT917453:HRT917455 IBP917453:IBP917455 ILL917453:ILL917455 IVH917453:IVH917455 JFD917453:JFD917455 JOZ917453:JOZ917455 JYV917453:JYV917455 KIR917453:KIR917455 KSN917453:KSN917455 LCJ917453:LCJ917455 LMF917453:LMF917455 LWB917453:LWB917455 MFX917453:MFX917455 MPT917453:MPT917455 MZP917453:MZP917455 NJL917453:NJL917455 NTH917453:NTH917455 ODD917453:ODD917455 OMZ917453:OMZ917455 OWV917453:OWV917455 PGR917453:PGR917455 PQN917453:PQN917455 QAJ917453:QAJ917455 QKF917453:QKF917455 QUB917453:QUB917455 RDX917453:RDX917455 RNT917453:RNT917455 RXP917453:RXP917455 SHL917453:SHL917455 SRH917453:SRH917455 TBD917453:TBD917455 TKZ917453:TKZ917455 TUV917453:TUV917455 UER917453:UER917455 UON917453:UON917455 UYJ917453:UYJ917455 VIF917453:VIF917455 VSB917453:VSB917455 WBX917453:WBX917455 WLT917453:WLT917455 WVP917453:WVP917455 JD982989:JD982991 SZ982989:SZ982991 ACV982989:ACV982991 AMR982989:AMR982991 AWN982989:AWN982991 BGJ982989:BGJ982991 BQF982989:BQF982991 CAB982989:CAB982991 CJX982989:CJX982991 CTT982989:CTT982991 DDP982989:DDP982991 DNL982989:DNL982991 DXH982989:DXH982991 EHD982989:EHD982991 EQZ982989:EQZ982991 FAV982989:FAV982991 FKR982989:FKR982991 FUN982989:FUN982991 GEJ982989:GEJ982991 GOF982989:GOF982991 GYB982989:GYB982991 HHX982989:HHX982991 HRT982989:HRT982991 IBP982989:IBP982991 ILL982989:ILL982991 IVH982989:IVH982991 JFD982989:JFD982991 JOZ982989:JOZ982991 JYV982989:JYV982991 KIR982989:KIR982991 KSN982989:KSN982991 LCJ982989:LCJ982991 LMF982989:LMF982991 LWB982989:LWB982991 MFX982989:MFX982991 MPT982989:MPT982991 MZP982989:MZP982991 NJL982989:NJL982991 NTH982989:NTH982991 ODD982989:ODD982991 OMZ982989:OMZ982991 OWV982989:OWV982991 PGR982989:PGR982991 PQN982989:PQN982991 QAJ982989:QAJ982991 QKF982989:QKF982991 QUB982989:QUB982991 RDX982989:RDX982991 RNT982989:RNT982991 RXP982989:RXP982991 SHL982989:SHL982991 SRH982989:SRH982991 TBD982989:TBD982991 TKZ982989:TKZ982991 TUV982989:TUV982991 UER982989:UER982991 UON982989:UON982991 UYJ982989:UYJ982991 VIF982989:VIF982991 VSB982989:VSB982991 WBX982989:WBX982991 WLT982989:WLT982991 WVP982989:WVP982991 JD65490 SZ65490 ACV65490 AMR65490 AWN65490 BGJ65490 BQF65490 CAB65490 CJX65490 CTT65490 DDP65490 DNL65490 DXH65490 EHD65490 EQZ65490 FAV65490 FKR65490 FUN65490 GEJ65490 GOF65490 GYB65490 HHX65490 HRT65490 IBP65490 ILL65490 IVH65490 JFD65490 JOZ65490 JYV65490 KIR65490 KSN65490 LCJ65490 LMF65490 LWB65490 MFX65490 MPT65490 MZP65490 NJL65490 NTH65490 ODD65490 OMZ65490 OWV65490 PGR65490 PQN65490 QAJ65490 QKF65490 QUB65490 RDX65490 RNT65490 RXP65490 SHL65490 SRH65490 TBD65490 TKZ65490 TUV65490 UER65490 UON65490 UYJ65490 VIF65490 VSB65490 WBX65490 WLT65490 WVP65490 JD131026 SZ131026 ACV131026 AMR131026 AWN131026 BGJ131026 BQF131026 CAB131026 CJX131026 CTT131026 DDP131026 DNL131026 DXH131026 EHD131026 EQZ131026 FAV131026 FKR131026 FUN131026 GEJ131026 GOF131026 GYB131026 HHX131026 HRT131026 IBP131026 ILL131026 IVH131026 JFD131026 JOZ131026 JYV131026 KIR131026 KSN131026 LCJ131026 LMF131026 LWB131026 MFX131026 MPT131026 MZP131026 NJL131026 NTH131026 ODD131026 OMZ131026 OWV131026 PGR131026 PQN131026 QAJ131026 QKF131026 QUB131026 RDX131026 RNT131026 RXP131026 SHL131026 SRH131026 TBD131026 TKZ131026 TUV131026 UER131026 UON131026 UYJ131026 VIF131026 VSB131026 WBX131026 WLT131026 WVP131026 JD196562 SZ196562 ACV196562 AMR196562 AWN196562 BGJ196562 BQF196562 CAB196562 CJX196562 CTT196562 DDP196562 DNL196562 DXH196562 EHD196562 EQZ196562 FAV196562 FKR196562 FUN196562 GEJ196562 GOF196562 GYB196562 HHX196562 HRT196562 IBP196562 ILL196562 IVH196562 JFD196562 JOZ196562 JYV196562 KIR196562 KSN196562 LCJ196562 LMF196562 LWB196562 MFX196562 MPT196562 MZP196562 NJL196562 NTH196562 ODD196562 OMZ196562 OWV196562 PGR196562 PQN196562 QAJ196562 QKF196562 QUB196562 RDX196562 RNT196562 RXP196562 SHL196562 SRH196562 TBD196562 TKZ196562 TUV196562 UER196562 UON196562 UYJ196562 VIF196562 VSB196562 WBX196562 WLT196562 WVP196562 JD262098 SZ262098 ACV262098 AMR262098 AWN262098 BGJ262098 BQF262098 CAB262098 CJX262098 CTT262098 DDP262098 DNL262098 DXH262098 EHD262098 EQZ262098 FAV262098 FKR262098 FUN262098 GEJ262098 GOF262098 GYB262098 HHX262098 HRT262098 IBP262098 ILL262098 IVH262098 JFD262098 JOZ262098 JYV262098 KIR262098 KSN262098 LCJ262098 LMF262098 LWB262098 MFX262098 MPT262098 MZP262098 NJL262098 NTH262098 ODD262098 OMZ262098 OWV262098 PGR262098 PQN262098 QAJ262098 QKF262098 QUB262098 RDX262098 RNT262098 RXP262098 SHL262098 SRH262098 TBD262098 TKZ262098 TUV262098 UER262098 UON262098 UYJ262098 VIF262098 VSB262098 WBX262098 WLT262098 WVP262098 JD327634 SZ327634 ACV327634 AMR327634 AWN327634 BGJ327634 BQF327634 CAB327634 CJX327634 CTT327634 DDP327634 DNL327634 DXH327634 EHD327634 EQZ327634 FAV327634 FKR327634 FUN327634 GEJ327634 GOF327634 GYB327634 HHX327634 HRT327634 IBP327634 ILL327634 IVH327634 JFD327634 JOZ327634 JYV327634 KIR327634 KSN327634 LCJ327634 LMF327634 LWB327634 MFX327634 MPT327634 MZP327634 NJL327634 NTH327634 ODD327634 OMZ327634 OWV327634 PGR327634 PQN327634 QAJ327634 QKF327634 QUB327634 RDX327634 RNT327634 RXP327634 SHL327634 SRH327634 TBD327634 TKZ327634 TUV327634 UER327634 UON327634 UYJ327634 VIF327634 VSB327634 WBX327634 WLT327634 WVP327634 JD393170 SZ393170 ACV393170 AMR393170 AWN393170 BGJ393170 BQF393170 CAB393170 CJX393170 CTT393170 DDP393170 DNL393170 DXH393170 EHD393170 EQZ393170 FAV393170 FKR393170 FUN393170 GEJ393170 GOF393170 GYB393170 HHX393170 HRT393170 IBP393170 ILL393170 IVH393170 JFD393170 JOZ393170 JYV393170 KIR393170 KSN393170 LCJ393170 LMF393170 LWB393170 MFX393170 MPT393170 MZP393170 NJL393170 NTH393170 ODD393170 OMZ393170 OWV393170 PGR393170 PQN393170 QAJ393170 QKF393170 QUB393170 RDX393170 RNT393170 RXP393170 SHL393170 SRH393170 TBD393170 TKZ393170 TUV393170 UER393170 UON393170 UYJ393170 VIF393170 VSB393170 WBX393170 WLT393170 WVP393170 JD458706 SZ458706 ACV458706 AMR458706 AWN458706 BGJ458706 BQF458706 CAB458706 CJX458706 CTT458706 DDP458706 DNL458706 DXH458706 EHD458706 EQZ458706 FAV458706 FKR458706 FUN458706 GEJ458706 GOF458706 GYB458706 HHX458706 HRT458706 IBP458706 ILL458706 IVH458706 JFD458706 JOZ458706 JYV458706 KIR458706 KSN458706 LCJ458706 LMF458706 LWB458706 MFX458706 MPT458706 MZP458706 NJL458706 NTH458706 ODD458706 OMZ458706 OWV458706 PGR458706 PQN458706 QAJ458706 QKF458706 QUB458706 RDX458706 RNT458706 RXP458706 SHL458706 SRH458706 TBD458706 TKZ458706 TUV458706 UER458706 UON458706 UYJ458706 VIF458706 VSB458706 WBX458706 WLT458706 WVP458706 JD524242 SZ524242 ACV524242 AMR524242 AWN524242 BGJ524242 BQF524242 CAB524242 CJX524242 CTT524242 DDP524242 DNL524242 DXH524242 EHD524242 EQZ524242 FAV524242 FKR524242 FUN524242 GEJ524242 GOF524242 GYB524242 HHX524242 HRT524242 IBP524242 ILL524242 IVH524242 JFD524242 JOZ524242 JYV524242 KIR524242 KSN524242 LCJ524242 LMF524242 LWB524242 MFX524242 MPT524242 MZP524242 NJL524242 NTH524242 ODD524242 OMZ524242 OWV524242 PGR524242 PQN524242 QAJ524242 QKF524242 QUB524242 RDX524242 RNT524242 RXP524242 SHL524242 SRH524242 TBD524242 TKZ524242 TUV524242 UER524242 UON524242 UYJ524242 VIF524242 VSB524242 WBX524242 WLT524242 WVP524242 JD589778 SZ589778 ACV589778 AMR589778 AWN589778 BGJ589778 BQF589778 CAB589778 CJX589778 CTT589778 DDP589778 DNL589778 DXH589778 EHD589778 EQZ589778 FAV589778 FKR589778 FUN589778 GEJ589778 GOF589778 GYB589778 HHX589778 HRT589778 IBP589778 ILL589778 IVH589778 JFD589778 JOZ589778 JYV589778 KIR589778 KSN589778 LCJ589778 LMF589778 LWB589778 MFX589778 MPT589778 MZP589778 NJL589778 NTH589778 ODD589778 OMZ589778 OWV589778 PGR589778 PQN589778 QAJ589778 QKF589778 QUB589778 RDX589778 RNT589778 RXP589778 SHL589778 SRH589778 TBD589778 TKZ589778 TUV589778 UER589778 UON589778 UYJ589778 VIF589778 VSB589778 WBX589778 WLT589778 WVP589778 JD655314 SZ655314 ACV655314 AMR655314 AWN655314 BGJ655314 BQF655314 CAB655314 CJX655314 CTT655314 DDP655314 DNL655314 DXH655314 EHD655314 EQZ655314 FAV655314 FKR655314 FUN655314 GEJ655314 GOF655314 GYB655314 HHX655314 HRT655314 IBP655314 ILL655314 IVH655314 JFD655314 JOZ655314 JYV655314 KIR655314 KSN655314 LCJ655314 LMF655314 LWB655314 MFX655314 MPT655314 MZP655314 NJL655314 NTH655314 ODD655314 OMZ655314 OWV655314 PGR655314 PQN655314 QAJ655314 QKF655314 QUB655314 RDX655314 RNT655314 RXP655314 SHL655314 SRH655314 TBD655314 TKZ655314 TUV655314 UER655314 UON655314 UYJ655314 VIF655314 VSB655314 WBX655314 WLT655314 WVP655314 JD720850 SZ720850 ACV720850 AMR720850 AWN720850 BGJ720850 BQF720850 CAB720850 CJX720850 CTT720850 DDP720850 DNL720850 DXH720850 EHD720850 EQZ720850 FAV720850 FKR720850 FUN720850 GEJ720850 GOF720850 GYB720850 HHX720850 HRT720850 IBP720850 ILL720850 IVH720850 JFD720850 JOZ720850 JYV720850 KIR720850 KSN720850 LCJ720850 LMF720850 LWB720850 MFX720850 MPT720850 MZP720850 NJL720850 NTH720850 ODD720850 OMZ720850 OWV720850 PGR720850 PQN720850 QAJ720850 QKF720850 QUB720850 RDX720850 RNT720850 RXP720850 SHL720850 SRH720850 TBD720850 TKZ720850 TUV720850 UER720850 UON720850 UYJ720850 VIF720850 VSB720850 WBX720850 WLT720850 WVP720850 JD786386 SZ786386 ACV786386 AMR786386 AWN786386 BGJ786386 BQF786386 CAB786386 CJX786386 CTT786386 DDP786386 DNL786386 DXH786386 EHD786386 EQZ786386 FAV786386 FKR786386 FUN786386 GEJ786386 GOF786386 GYB786386 HHX786386 HRT786386 IBP786386 ILL786386 IVH786386 JFD786386 JOZ786386 JYV786386 KIR786386 KSN786386 LCJ786386 LMF786386 LWB786386 MFX786386 MPT786386 MZP786386 NJL786386 NTH786386 ODD786386 OMZ786386 OWV786386 PGR786386 PQN786386 QAJ786386 QKF786386 QUB786386 RDX786386 RNT786386 RXP786386 SHL786386 SRH786386 TBD786386 TKZ786386 TUV786386 UER786386 UON786386 UYJ786386 VIF786386 VSB786386 WBX786386 WLT786386 WVP786386 JD851922 SZ851922 ACV851922 AMR851922 AWN851922 BGJ851922 BQF851922 CAB851922 CJX851922 CTT851922 DDP851922 DNL851922 DXH851922 EHD851922 EQZ851922 FAV851922 FKR851922 FUN851922 GEJ851922 GOF851922 GYB851922 HHX851922 HRT851922 IBP851922 ILL851922 IVH851922 JFD851922 JOZ851922 JYV851922 KIR851922 KSN851922 LCJ851922 LMF851922 LWB851922 MFX851922 MPT851922 MZP851922 NJL851922 NTH851922 ODD851922 OMZ851922 OWV851922 PGR851922 PQN851922 QAJ851922 QKF851922 QUB851922 RDX851922 RNT851922 RXP851922 SHL851922 SRH851922 TBD851922 TKZ851922 TUV851922 UER851922 UON851922 UYJ851922 VIF851922 VSB851922 WBX851922 WLT851922 WVP851922 JD917458 SZ917458 ACV917458 AMR917458 AWN917458 BGJ917458 BQF917458 CAB917458 CJX917458 CTT917458 DDP917458 DNL917458 DXH917458 EHD917458 EQZ917458 FAV917458 FKR917458 FUN917458 GEJ917458 GOF917458 GYB917458 HHX917458 HRT917458 IBP917458 ILL917458 IVH917458 JFD917458 JOZ917458 JYV917458 KIR917458 KSN917458 LCJ917458 LMF917458 LWB917458 MFX917458 MPT917458 MZP917458 NJL917458 NTH917458 ODD917458 OMZ917458 OWV917458 PGR917458 PQN917458 QAJ917458 QKF917458 QUB917458 RDX917458 RNT917458 RXP917458 SHL917458 SRH917458 TBD917458 TKZ917458 TUV917458 UER917458 UON917458 UYJ917458 VIF917458 VSB917458 WBX917458 WLT917458 WVP917458 JD982994 SZ982994 ACV982994 AMR982994 AWN982994 BGJ982994 BQF982994 CAB982994 CJX982994 CTT982994 DDP982994 DNL982994 DXH982994 EHD982994 EQZ982994 FAV982994 FKR982994 FUN982994 GEJ982994 GOF982994 GYB982994 HHX982994 HRT982994 IBP982994 ILL982994 IVH982994 JFD982994 JOZ982994 JYV982994 KIR982994 KSN982994 LCJ982994 LMF982994 LWB982994 MFX982994 MPT982994 MZP982994 NJL982994 NTH982994 ODD982994 OMZ982994 OWV982994 PGR982994 PQN982994 QAJ982994 QKF982994 QUB982994 RDX982994 RNT982994 RXP982994 SHL982994 SRH982994 TBD982994 TKZ982994 TUV982994 UER982994 UON982994 UYJ982994 VIF982994 VSB982994 WBX982994 WLT982994 WVP982994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JD65494:JD65495 SZ65494:SZ65495 ACV65494:ACV65495 AMR65494:AMR65495 AWN65494:AWN65495 BGJ65494:BGJ65495 BQF65494:BQF65495 CAB65494:CAB65495 CJX65494:CJX65495 CTT65494:CTT65495 DDP65494:DDP65495 DNL65494:DNL65495 DXH65494:DXH65495 EHD65494:EHD65495 EQZ65494:EQZ65495 FAV65494:FAV65495 FKR65494:FKR65495 FUN65494:FUN65495 GEJ65494:GEJ65495 GOF65494:GOF65495 GYB65494:GYB65495 HHX65494:HHX65495 HRT65494:HRT65495 IBP65494:IBP65495 ILL65494:ILL65495 IVH65494:IVH65495 JFD65494:JFD65495 JOZ65494:JOZ65495 JYV65494:JYV65495 KIR65494:KIR65495 KSN65494:KSN65495 LCJ65494:LCJ65495 LMF65494:LMF65495 LWB65494:LWB65495 MFX65494:MFX65495 MPT65494:MPT65495 MZP65494:MZP65495 NJL65494:NJL65495 NTH65494:NTH65495 ODD65494:ODD65495 OMZ65494:OMZ65495 OWV65494:OWV65495 PGR65494:PGR65495 PQN65494:PQN65495 QAJ65494:QAJ65495 QKF65494:QKF65495 QUB65494:QUB65495 RDX65494:RDX65495 RNT65494:RNT65495 RXP65494:RXP65495 SHL65494:SHL65495 SRH65494:SRH65495 TBD65494:TBD65495 TKZ65494:TKZ65495 TUV65494:TUV65495 UER65494:UER65495 UON65494:UON65495 UYJ65494:UYJ65495 VIF65494:VIF65495 VSB65494:VSB65495 WBX65494:WBX65495 WLT65494:WLT65495 WVP65494:WVP65495 JD131030:JD131031 SZ131030:SZ131031 ACV131030:ACV131031 AMR131030:AMR131031 AWN131030:AWN131031 BGJ131030:BGJ131031 BQF131030:BQF131031 CAB131030:CAB131031 CJX131030:CJX131031 CTT131030:CTT131031 DDP131030:DDP131031 DNL131030:DNL131031 DXH131030:DXH131031 EHD131030:EHD131031 EQZ131030:EQZ131031 FAV131030:FAV131031 FKR131030:FKR131031 FUN131030:FUN131031 GEJ131030:GEJ131031 GOF131030:GOF131031 GYB131030:GYB131031 HHX131030:HHX131031 HRT131030:HRT131031 IBP131030:IBP131031 ILL131030:ILL131031 IVH131030:IVH131031 JFD131030:JFD131031 JOZ131030:JOZ131031 JYV131030:JYV131031 KIR131030:KIR131031 KSN131030:KSN131031 LCJ131030:LCJ131031 LMF131030:LMF131031 LWB131030:LWB131031 MFX131030:MFX131031 MPT131030:MPT131031 MZP131030:MZP131031 NJL131030:NJL131031 NTH131030:NTH131031 ODD131030:ODD131031 OMZ131030:OMZ131031 OWV131030:OWV131031 PGR131030:PGR131031 PQN131030:PQN131031 QAJ131030:QAJ131031 QKF131030:QKF131031 QUB131030:QUB131031 RDX131030:RDX131031 RNT131030:RNT131031 RXP131030:RXP131031 SHL131030:SHL131031 SRH131030:SRH131031 TBD131030:TBD131031 TKZ131030:TKZ131031 TUV131030:TUV131031 UER131030:UER131031 UON131030:UON131031 UYJ131030:UYJ131031 VIF131030:VIF131031 VSB131030:VSB131031 WBX131030:WBX131031 WLT131030:WLT131031 WVP131030:WVP131031 JD196566:JD196567 SZ196566:SZ196567 ACV196566:ACV196567 AMR196566:AMR196567 AWN196566:AWN196567 BGJ196566:BGJ196567 BQF196566:BQF196567 CAB196566:CAB196567 CJX196566:CJX196567 CTT196566:CTT196567 DDP196566:DDP196567 DNL196566:DNL196567 DXH196566:DXH196567 EHD196566:EHD196567 EQZ196566:EQZ196567 FAV196566:FAV196567 FKR196566:FKR196567 FUN196566:FUN196567 GEJ196566:GEJ196567 GOF196566:GOF196567 GYB196566:GYB196567 HHX196566:HHX196567 HRT196566:HRT196567 IBP196566:IBP196567 ILL196566:ILL196567 IVH196566:IVH196567 JFD196566:JFD196567 JOZ196566:JOZ196567 JYV196566:JYV196567 KIR196566:KIR196567 KSN196566:KSN196567 LCJ196566:LCJ196567 LMF196566:LMF196567 LWB196566:LWB196567 MFX196566:MFX196567 MPT196566:MPT196567 MZP196566:MZP196567 NJL196566:NJL196567 NTH196566:NTH196567 ODD196566:ODD196567 OMZ196566:OMZ196567 OWV196566:OWV196567 PGR196566:PGR196567 PQN196566:PQN196567 QAJ196566:QAJ196567 QKF196566:QKF196567 QUB196566:QUB196567 RDX196566:RDX196567 RNT196566:RNT196567 RXP196566:RXP196567 SHL196566:SHL196567 SRH196566:SRH196567 TBD196566:TBD196567 TKZ196566:TKZ196567 TUV196566:TUV196567 UER196566:UER196567 UON196566:UON196567 UYJ196566:UYJ196567 VIF196566:VIF196567 VSB196566:VSB196567 WBX196566:WBX196567 WLT196566:WLT196567 WVP196566:WVP196567 JD262102:JD262103 SZ262102:SZ262103 ACV262102:ACV262103 AMR262102:AMR262103 AWN262102:AWN262103 BGJ262102:BGJ262103 BQF262102:BQF262103 CAB262102:CAB262103 CJX262102:CJX262103 CTT262102:CTT262103 DDP262102:DDP262103 DNL262102:DNL262103 DXH262102:DXH262103 EHD262102:EHD262103 EQZ262102:EQZ262103 FAV262102:FAV262103 FKR262102:FKR262103 FUN262102:FUN262103 GEJ262102:GEJ262103 GOF262102:GOF262103 GYB262102:GYB262103 HHX262102:HHX262103 HRT262102:HRT262103 IBP262102:IBP262103 ILL262102:ILL262103 IVH262102:IVH262103 JFD262102:JFD262103 JOZ262102:JOZ262103 JYV262102:JYV262103 KIR262102:KIR262103 KSN262102:KSN262103 LCJ262102:LCJ262103 LMF262102:LMF262103 LWB262102:LWB262103 MFX262102:MFX262103 MPT262102:MPT262103 MZP262102:MZP262103 NJL262102:NJL262103 NTH262102:NTH262103 ODD262102:ODD262103 OMZ262102:OMZ262103 OWV262102:OWV262103 PGR262102:PGR262103 PQN262102:PQN262103 QAJ262102:QAJ262103 QKF262102:QKF262103 QUB262102:QUB262103 RDX262102:RDX262103 RNT262102:RNT262103 RXP262102:RXP262103 SHL262102:SHL262103 SRH262102:SRH262103 TBD262102:TBD262103 TKZ262102:TKZ262103 TUV262102:TUV262103 UER262102:UER262103 UON262102:UON262103 UYJ262102:UYJ262103 VIF262102:VIF262103 VSB262102:VSB262103 WBX262102:WBX262103 WLT262102:WLT262103 WVP262102:WVP262103 JD327638:JD327639 SZ327638:SZ327639 ACV327638:ACV327639 AMR327638:AMR327639 AWN327638:AWN327639 BGJ327638:BGJ327639 BQF327638:BQF327639 CAB327638:CAB327639 CJX327638:CJX327639 CTT327638:CTT327639 DDP327638:DDP327639 DNL327638:DNL327639 DXH327638:DXH327639 EHD327638:EHD327639 EQZ327638:EQZ327639 FAV327638:FAV327639 FKR327638:FKR327639 FUN327638:FUN327639 GEJ327638:GEJ327639 GOF327638:GOF327639 GYB327638:GYB327639 HHX327638:HHX327639 HRT327638:HRT327639 IBP327638:IBP327639 ILL327638:ILL327639 IVH327638:IVH327639 JFD327638:JFD327639 JOZ327638:JOZ327639 JYV327638:JYV327639 KIR327638:KIR327639 KSN327638:KSN327639 LCJ327638:LCJ327639 LMF327638:LMF327639 LWB327638:LWB327639 MFX327638:MFX327639 MPT327638:MPT327639 MZP327638:MZP327639 NJL327638:NJL327639 NTH327638:NTH327639 ODD327638:ODD327639 OMZ327638:OMZ327639 OWV327638:OWV327639 PGR327638:PGR327639 PQN327638:PQN327639 QAJ327638:QAJ327639 QKF327638:QKF327639 QUB327638:QUB327639 RDX327638:RDX327639 RNT327638:RNT327639 RXP327638:RXP327639 SHL327638:SHL327639 SRH327638:SRH327639 TBD327638:TBD327639 TKZ327638:TKZ327639 TUV327638:TUV327639 UER327638:UER327639 UON327638:UON327639 UYJ327638:UYJ327639 VIF327638:VIF327639 VSB327638:VSB327639 WBX327638:WBX327639 WLT327638:WLT327639 WVP327638:WVP327639 JD393174:JD393175 SZ393174:SZ393175 ACV393174:ACV393175 AMR393174:AMR393175 AWN393174:AWN393175 BGJ393174:BGJ393175 BQF393174:BQF393175 CAB393174:CAB393175 CJX393174:CJX393175 CTT393174:CTT393175 DDP393174:DDP393175 DNL393174:DNL393175 DXH393174:DXH393175 EHD393174:EHD393175 EQZ393174:EQZ393175 FAV393174:FAV393175 FKR393174:FKR393175 FUN393174:FUN393175 GEJ393174:GEJ393175 GOF393174:GOF393175 GYB393174:GYB393175 HHX393174:HHX393175 HRT393174:HRT393175 IBP393174:IBP393175 ILL393174:ILL393175 IVH393174:IVH393175 JFD393174:JFD393175 JOZ393174:JOZ393175 JYV393174:JYV393175 KIR393174:KIR393175 KSN393174:KSN393175 LCJ393174:LCJ393175 LMF393174:LMF393175 LWB393174:LWB393175 MFX393174:MFX393175 MPT393174:MPT393175 MZP393174:MZP393175 NJL393174:NJL393175 NTH393174:NTH393175 ODD393174:ODD393175 OMZ393174:OMZ393175 OWV393174:OWV393175 PGR393174:PGR393175 PQN393174:PQN393175 QAJ393174:QAJ393175 QKF393174:QKF393175 QUB393174:QUB393175 RDX393174:RDX393175 RNT393174:RNT393175 RXP393174:RXP393175 SHL393174:SHL393175 SRH393174:SRH393175 TBD393174:TBD393175 TKZ393174:TKZ393175 TUV393174:TUV393175 UER393174:UER393175 UON393174:UON393175 UYJ393174:UYJ393175 VIF393174:VIF393175 VSB393174:VSB393175 WBX393174:WBX393175 WLT393174:WLT393175 WVP393174:WVP393175 JD458710:JD458711 SZ458710:SZ458711 ACV458710:ACV458711 AMR458710:AMR458711 AWN458710:AWN458711 BGJ458710:BGJ458711 BQF458710:BQF458711 CAB458710:CAB458711 CJX458710:CJX458711 CTT458710:CTT458711 DDP458710:DDP458711 DNL458710:DNL458711 DXH458710:DXH458711 EHD458710:EHD458711 EQZ458710:EQZ458711 FAV458710:FAV458711 FKR458710:FKR458711 FUN458710:FUN458711 GEJ458710:GEJ458711 GOF458710:GOF458711 GYB458710:GYB458711 HHX458710:HHX458711 HRT458710:HRT458711 IBP458710:IBP458711 ILL458710:ILL458711 IVH458710:IVH458711 JFD458710:JFD458711 JOZ458710:JOZ458711 JYV458710:JYV458711 KIR458710:KIR458711 KSN458710:KSN458711 LCJ458710:LCJ458711 LMF458710:LMF458711 LWB458710:LWB458711 MFX458710:MFX458711 MPT458710:MPT458711 MZP458710:MZP458711 NJL458710:NJL458711 NTH458710:NTH458711 ODD458710:ODD458711 OMZ458710:OMZ458711 OWV458710:OWV458711 PGR458710:PGR458711 PQN458710:PQN458711 QAJ458710:QAJ458711 QKF458710:QKF458711 QUB458710:QUB458711 RDX458710:RDX458711 RNT458710:RNT458711 RXP458710:RXP458711 SHL458710:SHL458711 SRH458710:SRH458711 TBD458710:TBD458711 TKZ458710:TKZ458711 TUV458710:TUV458711 UER458710:UER458711 UON458710:UON458711 UYJ458710:UYJ458711 VIF458710:VIF458711 VSB458710:VSB458711 WBX458710:WBX458711 WLT458710:WLT458711 WVP458710:WVP458711 JD524246:JD524247 SZ524246:SZ524247 ACV524246:ACV524247 AMR524246:AMR524247 AWN524246:AWN524247 BGJ524246:BGJ524247 BQF524246:BQF524247 CAB524246:CAB524247 CJX524246:CJX524247 CTT524246:CTT524247 DDP524246:DDP524247 DNL524246:DNL524247 DXH524246:DXH524247 EHD524246:EHD524247 EQZ524246:EQZ524247 FAV524246:FAV524247 FKR524246:FKR524247 FUN524246:FUN524247 GEJ524246:GEJ524247 GOF524246:GOF524247 GYB524246:GYB524247 HHX524246:HHX524247 HRT524246:HRT524247 IBP524246:IBP524247 ILL524246:ILL524247 IVH524246:IVH524247 JFD524246:JFD524247 JOZ524246:JOZ524247 JYV524246:JYV524247 KIR524246:KIR524247 KSN524246:KSN524247 LCJ524246:LCJ524247 LMF524246:LMF524247 LWB524246:LWB524247 MFX524246:MFX524247 MPT524246:MPT524247 MZP524246:MZP524247 NJL524246:NJL524247 NTH524246:NTH524247 ODD524246:ODD524247 OMZ524246:OMZ524247 OWV524246:OWV524247 PGR524246:PGR524247 PQN524246:PQN524247 QAJ524246:QAJ524247 QKF524246:QKF524247 QUB524246:QUB524247 RDX524246:RDX524247 RNT524246:RNT524247 RXP524246:RXP524247 SHL524246:SHL524247 SRH524246:SRH524247 TBD524246:TBD524247 TKZ524246:TKZ524247 TUV524246:TUV524247 UER524246:UER524247 UON524246:UON524247 UYJ524246:UYJ524247 VIF524246:VIF524247 VSB524246:VSB524247 WBX524246:WBX524247 WLT524246:WLT524247 WVP524246:WVP524247 JD589782:JD589783 SZ589782:SZ589783 ACV589782:ACV589783 AMR589782:AMR589783 AWN589782:AWN589783 BGJ589782:BGJ589783 BQF589782:BQF589783 CAB589782:CAB589783 CJX589782:CJX589783 CTT589782:CTT589783 DDP589782:DDP589783 DNL589782:DNL589783 DXH589782:DXH589783 EHD589782:EHD589783 EQZ589782:EQZ589783 FAV589782:FAV589783 FKR589782:FKR589783 FUN589782:FUN589783 GEJ589782:GEJ589783 GOF589782:GOF589783 GYB589782:GYB589783 HHX589782:HHX589783 HRT589782:HRT589783 IBP589782:IBP589783 ILL589782:ILL589783 IVH589782:IVH589783 JFD589782:JFD589783 JOZ589782:JOZ589783 JYV589782:JYV589783 KIR589782:KIR589783 KSN589782:KSN589783 LCJ589782:LCJ589783 LMF589782:LMF589783 LWB589782:LWB589783 MFX589782:MFX589783 MPT589782:MPT589783 MZP589782:MZP589783 NJL589782:NJL589783 NTH589782:NTH589783 ODD589782:ODD589783 OMZ589782:OMZ589783 OWV589782:OWV589783 PGR589782:PGR589783 PQN589782:PQN589783 QAJ589782:QAJ589783 QKF589782:QKF589783 QUB589782:QUB589783 RDX589782:RDX589783 RNT589782:RNT589783 RXP589782:RXP589783 SHL589782:SHL589783 SRH589782:SRH589783 TBD589782:TBD589783 TKZ589782:TKZ589783 TUV589782:TUV589783 UER589782:UER589783 UON589782:UON589783 UYJ589782:UYJ589783 VIF589782:VIF589783 VSB589782:VSB589783 WBX589782:WBX589783 WLT589782:WLT589783 WVP589782:WVP589783 JD655318:JD655319 SZ655318:SZ655319 ACV655318:ACV655319 AMR655318:AMR655319 AWN655318:AWN655319 BGJ655318:BGJ655319 BQF655318:BQF655319 CAB655318:CAB655319 CJX655318:CJX655319 CTT655318:CTT655319 DDP655318:DDP655319 DNL655318:DNL655319 DXH655318:DXH655319 EHD655318:EHD655319 EQZ655318:EQZ655319 FAV655318:FAV655319 FKR655318:FKR655319 FUN655318:FUN655319 GEJ655318:GEJ655319 GOF655318:GOF655319 GYB655318:GYB655319 HHX655318:HHX655319 HRT655318:HRT655319 IBP655318:IBP655319 ILL655318:ILL655319 IVH655318:IVH655319 JFD655318:JFD655319 JOZ655318:JOZ655319 JYV655318:JYV655319 KIR655318:KIR655319 KSN655318:KSN655319 LCJ655318:LCJ655319 LMF655318:LMF655319 LWB655318:LWB655319 MFX655318:MFX655319 MPT655318:MPT655319 MZP655318:MZP655319 NJL655318:NJL655319 NTH655318:NTH655319 ODD655318:ODD655319 OMZ655318:OMZ655319 OWV655318:OWV655319 PGR655318:PGR655319 PQN655318:PQN655319 QAJ655318:QAJ655319 QKF655318:QKF655319 QUB655318:QUB655319 RDX655318:RDX655319 RNT655318:RNT655319 RXP655318:RXP655319 SHL655318:SHL655319 SRH655318:SRH655319 TBD655318:TBD655319 TKZ655318:TKZ655319 TUV655318:TUV655319 UER655318:UER655319 UON655318:UON655319 UYJ655318:UYJ655319 VIF655318:VIF655319 VSB655318:VSB655319 WBX655318:WBX655319 WLT655318:WLT655319 WVP655318:WVP655319 JD720854:JD720855 SZ720854:SZ720855 ACV720854:ACV720855 AMR720854:AMR720855 AWN720854:AWN720855 BGJ720854:BGJ720855 BQF720854:BQF720855 CAB720854:CAB720855 CJX720854:CJX720855 CTT720854:CTT720855 DDP720854:DDP720855 DNL720854:DNL720855 DXH720854:DXH720855 EHD720854:EHD720855 EQZ720854:EQZ720855 FAV720854:FAV720855 FKR720854:FKR720855 FUN720854:FUN720855 GEJ720854:GEJ720855 GOF720854:GOF720855 GYB720854:GYB720855 HHX720854:HHX720855 HRT720854:HRT720855 IBP720854:IBP720855 ILL720854:ILL720855 IVH720854:IVH720855 JFD720854:JFD720855 JOZ720854:JOZ720855 JYV720854:JYV720855 KIR720854:KIR720855 KSN720854:KSN720855 LCJ720854:LCJ720855 LMF720854:LMF720855 LWB720854:LWB720855 MFX720854:MFX720855 MPT720854:MPT720855 MZP720854:MZP720855 NJL720854:NJL720855 NTH720854:NTH720855 ODD720854:ODD720855 OMZ720854:OMZ720855 OWV720854:OWV720855 PGR720854:PGR720855 PQN720854:PQN720855 QAJ720854:QAJ720855 QKF720854:QKF720855 QUB720854:QUB720855 RDX720854:RDX720855 RNT720854:RNT720855 RXP720854:RXP720855 SHL720854:SHL720855 SRH720854:SRH720855 TBD720854:TBD720855 TKZ720854:TKZ720855 TUV720854:TUV720855 UER720854:UER720855 UON720854:UON720855 UYJ720854:UYJ720855 VIF720854:VIF720855 VSB720854:VSB720855 WBX720854:WBX720855 WLT720854:WLT720855 WVP720854:WVP720855 JD786390:JD786391 SZ786390:SZ786391 ACV786390:ACV786391 AMR786390:AMR786391 AWN786390:AWN786391 BGJ786390:BGJ786391 BQF786390:BQF786391 CAB786390:CAB786391 CJX786390:CJX786391 CTT786390:CTT786391 DDP786390:DDP786391 DNL786390:DNL786391 DXH786390:DXH786391 EHD786390:EHD786391 EQZ786390:EQZ786391 FAV786390:FAV786391 FKR786390:FKR786391 FUN786390:FUN786391 GEJ786390:GEJ786391 GOF786390:GOF786391 GYB786390:GYB786391 HHX786390:HHX786391 HRT786390:HRT786391 IBP786390:IBP786391 ILL786390:ILL786391 IVH786390:IVH786391 JFD786390:JFD786391 JOZ786390:JOZ786391 JYV786390:JYV786391 KIR786390:KIR786391 KSN786390:KSN786391 LCJ786390:LCJ786391 LMF786390:LMF786391 LWB786390:LWB786391 MFX786390:MFX786391 MPT786390:MPT786391 MZP786390:MZP786391 NJL786390:NJL786391 NTH786390:NTH786391 ODD786390:ODD786391 OMZ786390:OMZ786391 OWV786390:OWV786391 PGR786390:PGR786391 PQN786390:PQN786391 QAJ786390:QAJ786391 QKF786390:QKF786391 QUB786390:QUB786391 RDX786390:RDX786391 RNT786390:RNT786391 RXP786390:RXP786391 SHL786390:SHL786391 SRH786390:SRH786391 TBD786390:TBD786391 TKZ786390:TKZ786391 TUV786390:TUV786391 UER786390:UER786391 UON786390:UON786391 UYJ786390:UYJ786391 VIF786390:VIF786391 VSB786390:VSB786391 WBX786390:WBX786391 WLT786390:WLT786391 WVP786390:WVP786391 JD851926:JD851927 SZ851926:SZ851927 ACV851926:ACV851927 AMR851926:AMR851927 AWN851926:AWN851927 BGJ851926:BGJ851927 BQF851926:BQF851927 CAB851926:CAB851927 CJX851926:CJX851927 CTT851926:CTT851927 DDP851926:DDP851927 DNL851926:DNL851927 DXH851926:DXH851927 EHD851926:EHD851927 EQZ851926:EQZ851927 FAV851926:FAV851927 FKR851926:FKR851927 FUN851926:FUN851927 GEJ851926:GEJ851927 GOF851926:GOF851927 GYB851926:GYB851927 HHX851926:HHX851927 HRT851926:HRT851927 IBP851926:IBP851927 ILL851926:ILL851927 IVH851926:IVH851927 JFD851926:JFD851927 JOZ851926:JOZ851927 JYV851926:JYV851927 KIR851926:KIR851927 KSN851926:KSN851927 LCJ851926:LCJ851927 LMF851926:LMF851927 LWB851926:LWB851927 MFX851926:MFX851927 MPT851926:MPT851927 MZP851926:MZP851927 NJL851926:NJL851927 NTH851926:NTH851927 ODD851926:ODD851927 OMZ851926:OMZ851927 OWV851926:OWV851927 PGR851926:PGR851927 PQN851926:PQN851927 QAJ851926:QAJ851927 QKF851926:QKF851927 QUB851926:QUB851927 RDX851926:RDX851927 RNT851926:RNT851927 RXP851926:RXP851927 SHL851926:SHL851927 SRH851926:SRH851927 TBD851926:TBD851927 TKZ851926:TKZ851927 TUV851926:TUV851927 UER851926:UER851927 UON851926:UON851927 UYJ851926:UYJ851927 VIF851926:VIF851927 VSB851926:VSB851927 WBX851926:WBX851927 WLT851926:WLT851927 WVP851926:WVP851927 JD917462:JD917463 SZ917462:SZ917463 ACV917462:ACV917463 AMR917462:AMR917463 AWN917462:AWN917463 BGJ917462:BGJ917463 BQF917462:BQF917463 CAB917462:CAB917463 CJX917462:CJX917463 CTT917462:CTT917463 DDP917462:DDP917463 DNL917462:DNL917463 DXH917462:DXH917463 EHD917462:EHD917463 EQZ917462:EQZ917463 FAV917462:FAV917463 FKR917462:FKR917463 FUN917462:FUN917463 GEJ917462:GEJ917463 GOF917462:GOF917463 GYB917462:GYB917463 HHX917462:HHX917463 HRT917462:HRT917463 IBP917462:IBP917463 ILL917462:ILL917463 IVH917462:IVH917463 JFD917462:JFD917463 JOZ917462:JOZ917463 JYV917462:JYV917463 KIR917462:KIR917463 KSN917462:KSN917463 LCJ917462:LCJ917463 LMF917462:LMF917463 LWB917462:LWB917463 MFX917462:MFX917463 MPT917462:MPT917463 MZP917462:MZP917463 NJL917462:NJL917463 NTH917462:NTH917463 ODD917462:ODD917463 OMZ917462:OMZ917463 OWV917462:OWV917463 PGR917462:PGR917463 PQN917462:PQN917463 QAJ917462:QAJ917463 QKF917462:QKF917463 QUB917462:QUB917463 RDX917462:RDX917463 RNT917462:RNT917463 RXP917462:RXP917463 SHL917462:SHL917463 SRH917462:SRH917463 TBD917462:TBD917463 TKZ917462:TKZ917463 TUV917462:TUV917463 UER917462:UER917463 UON917462:UON917463 UYJ917462:UYJ917463 VIF917462:VIF917463 VSB917462:VSB917463 WBX917462:WBX917463 WLT917462:WLT917463 WVP917462:WVP917463 JD982998:JD982999 SZ982998:SZ982999 ACV982998:ACV982999 AMR982998:AMR982999 AWN982998:AWN982999 BGJ982998:BGJ982999 BQF982998:BQF982999 CAB982998:CAB982999 CJX982998:CJX982999 CTT982998:CTT982999 DDP982998:DDP982999 DNL982998:DNL982999 DXH982998:DXH982999 EHD982998:EHD982999 EQZ982998:EQZ982999 FAV982998:FAV982999 FKR982998:FKR982999 FUN982998:FUN982999 GEJ982998:GEJ982999 GOF982998:GOF982999 GYB982998:GYB982999 HHX982998:HHX982999 HRT982998:HRT982999 IBP982998:IBP982999 ILL982998:ILL982999 IVH982998:IVH982999 JFD982998:JFD982999 JOZ982998:JOZ982999 JYV982998:JYV982999 KIR982998:KIR982999 KSN982998:KSN982999 LCJ982998:LCJ982999 LMF982998:LMF982999 LWB982998:LWB982999 MFX982998:MFX982999 MPT982998:MPT982999 MZP982998:MZP982999 NJL982998:NJL982999 NTH982998:NTH982999 ODD982998:ODD982999 OMZ982998:OMZ982999 OWV982998:OWV982999 PGR982998:PGR982999 PQN982998:PQN982999 QAJ982998:QAJ982999 QKF982998:QKF982999 QUB982998:QUB982999 RDX982998:RDX982999 RNT982998:RNT982999 RXP982998:RXP982999 SHL982998:SHL982999 SRH982998:SRH982999 TBD982998:TBD982999 TKZ982998:TKZ982999 TUV982998:TUV982999 UER982998:UER982999 UON982998:UON982999 UYJ982998:UYJ982999 VIF982998:VIF982999 VSB982998:VSB982999 WBX982998:WBX982999 WLT982998:WLT982999 WVP982998:WVP982999 JD65498 SZ65498 ACV65498 AMR65498 AWN65498 BGJ65498 BQF65498 CAB65498 CJX65498 CTT65498 DDP65498 DNL65498 DXH65498 EHD65498 EQZ65498 FAV65498 FKR65498 FUN65498 GEJ65498 GOF65498 GYB65498 HHX65498 HRT65498 IBP65498 ILL65498 IVH65498 JFD65498 JOZ65498 JYV65498 KIR65498 KSN65498 LCJ65498 LMF65498 LWB65498 MFX65498 MPT65498 MZP65498 NJL65498 NTH65498 ODD65498 OMZ65498 OWV65498 PGR65498 PQN65498 QAJ65498 QKF65498 QUB65498 RDX65498 RNT65498 RXP65498 SHL65498 SRH65498 TBD65498 TKZ65498 TUV65498 UER65498 UON65498 UYJ65498 VIF65498 VSB65498 WBX65498 WLT65498 WVP65498 JD131034 SZ131034 ACV131034 AMR131034 AWN131034 BGJ131034 BQF131034 CAB131034 CJX131034 CTT131034 DDP131034 DNL131034 DXH131034 EHD131034 EQZ131034 FAV131034 FKR131034 FUN131034 GEJ131034 GOF131034 GYB131034 HHX131034 HRT131034 IBP131034 ILL131034 IVH131034 JFD131034 JOZ131034 JYV131034 KIR131034 KSN131034 LCJ131034 LMF131034 LWB131034 MFX131034 MPT131034 MZP131034 NJL131034 NTH131034 ODD131034 OMZ131034 OWV131034 PGR131034 PQN131034 QAJ131034 QKF131034 QUB131034 RDX131034 RNT131034 RXP131034 SHL131034 SRH131034 TBD131034 TKZ131034 TUV131034 UER131034 UON131034 UYJ131034 VIF131034 VSB131034 WBX131034 WLT131034 WVP131034 JD196570 SZ196570 ACV196570 AMR196570 AWN196570 BGJ196570 BQF196570 CAB196570 CJX196570 CTT196570 DDP196570 DNL196570 DXH196570 EHD196570 EQZ196570 FAV196570 FKR196570 FUN196570 GEJ196570 GOF196570 GYB196570 HHX196570 HRT196570 IBP196570 ILL196570 IVH196570 JFD196570 JOZ196570 JYV196570 KIR196570 KSN196570 LCJ196570 LMF196570 LWB196570 MFX196570 MPT196570 MZP196570 NJL196570 NTH196570 ODD196570 OMZ196570 OWV196570 PGR196570 PQN196570 QAJ196570 QKF196570 QUB196570 RDX196570 RNT196570 RXP196570 SHL196570 SRH196570 TBD196570 TKZ196570 TUV196570 UER196570 UON196570 UYJ196570 VIF196570 VSB196570 WBX196570 WLT196570 WVP196570 JD262106 SZ262106 ACV262106 AMR262106 AWN262106 BGJ262106 BQF262106 CAB262106 CJX262106 CTT262106 DDP262106 DNL262106 DXH262106 EHD262106 EQZ262106 FAV262106 FKR262106 FUN262106 GEJ262106 GOF262106 GYB262106 HHX262106 HRT262106 IBP262106 ILL262106 IVH262106 JFD262106 JOZ262106 JYV262106 KIR262106 KSN262106 LCJ262106 LMF262106 LWB262106 MFX262106 MPT262106 MZP262106 NJL262106 NTH262106 ODD262106 OMZ262106 OWV262106 PGR262106 PQN262106 QAJ262106 QKF262106 QUB262106 RDX262106 RNT262106 RXP262106 SHL262106 SRH262106 TBD262106 TKZ262106 TUV262106 UER262106 UON262106 UYJ262106 VIF262106 VSB262106 WBX262106 WLT262106 WVP262106 JD327642 SZ327642 ACV327642 AMR327642 AWN327642 BGJ327642 BQF327642 CAB327642 CJX327642 CTT327642 DDP327642 DNL327642 DXH327642 EHD327642 EQZ327642 FAV327642 FKR327642 FUN327642 GEJ327642 GOF327642 GYB327642 HHX327642 HRT327642 IBP327642 ILL327642 IVH327642 JFD327642 JOZ327642 JYV327642 KIR327642 KSN327642 LCJ327642 LMF327642 LWB327642 MFX327642 MPT327642 MZP327642 NJL327642 NTH327642 ODD327642 OMZ327642 OWV327642 PGR327642 PQN327642 QAJ327642 QKF327642 QUB327642 RDX327642 RNT327642 RXP327642 SHL327642 SRH327642 TBD327642 TKZ327642 TUV327642 UER327642 UON327642 UYJ327642 VIF327642 VSB327642 WBX327642 WLT327642 WVP327642 JD393178 SZ393178 ACV393178 AMR393178 AWN393178 BGJ393178 BQF393178 CAB393178 CJX393178 CTT393178 DDP393178 DNL393178 DXH393178 EHD393178 EQZ393178 FAV393178 FKR393178 FUN393178 GEJ393178 GOF393178 GYB393178 HHX393178 HRT393178 IBP393178 ILL393178 IVH393178 JFD393178 JOZ393178 JYV393178 KIR393178 KSN393178 LCJ393178 LMF393178 LWB393178 MFX393178 MPT393178 MZP393178 NJL393178 NTH393178 ODD393178 OMZ393178 OWV393178 PGR393178 PQN393178 QAJ393178 QKF393178 QUB393178 RDX393178 RNT393178 RXP393178 SHL393178 SRH393178 TBD393178 TKZ393178 TUV393178 UER393178 UON393178 UYJ393178 VIF393178 VSB393178 WBX393178 WLT393178 WVP393178 JD458714 SZ458714 ACV458714 AMR458714 AWN458714 BGJ458714 BQF458714 CAB458714 CJX458714 CTT458714 DDP458714 DNL458714 DXH458714 EHD458714 EQZ458714 FAV458714 FKR458714 FUN458714 GEJ458714 GOF458714 GYB458714 HHX458714 HRT458714 IBP458714 ILL458714 IVH458714 JFD458714 JOZ458714 JYV458714 KIR458714 KSN458714 LCJ458714 LMF458714 LWB458714 MFX458714 MPT458714 MZP458714 NJL458714 NTH458714 ODD458714 OMZ458714 OWV458714 PGR458714 PQN458714 QAJ458714 QKF458714 QUB458714 RDX458714 RNT458714 RXP458714 SHL458714 SRH458714 TBD458714 TKZ458714 TUV458714 UER458714 UON458714 UYJ458714 VIF458714 VSB458714 WBX458714 WLT458714 WVP458714 JD524250 SZ524250 ACV524250 AMR524250 AWN524250 BGJ524250 BQF524250 CAB524250 CJX524250 CTT524250 DDP524250 DNL524250 DXH524250 EHD524250 EQZ524250 FAV524250 FKR524250 FUN524250 GEJ524250 GOF524250 GYB524250 HHX524250 HRT524250 IBP524250 ILL524250 IVH524250 JFD524250 JOZ524250 JYV524250 KIR524250 KSN524250 LCJ524250 LMF524250 LWB524250 MFX524250 MPT524250 MZP524250 NJL524250 NTH524250 ODD524250 OMZ524250 OWV524250 PGR524250 PQN524250 QAJ524250 QKF524250 QUB524250 RDX524250 RNT524250 RXP524250 SHL524250 SRH524250 TBD524250 TKZ524250 TUV524250 UER524250 UON524250 UYJ524250 VIF524250 VSB524250 WBX524250 WLT524250 WVP524250 JD589786 SZ589786 ACV589786 AMR589786 AWN589786 BGJ589786 BQF589786 CAB589786 CJX589786 CTT589786 DDP589786 DNL589786 DXH589786 EHD589786 EQZ589786 FAV589786 FKR589786 FUN589786 GEJ589786 GOF589786 GYB589786 HHX589786 HRT589786 IBP589786 ILL589786 IVH589786 JFD589786 JOZ589786 JYV589786 KIR589786 KSN589786 LCJ589786 LMF589786 LWB589786 MFX589786 MPT589786 MZP589786 NJL589786 NTH589786 ODD589786 OMZ589786 OWV589786 PGR589786 PQN589786 QAJ589786 QKF589786 QUB589786 RDX589786 RNT589786 RXP589786 SHL589786 SRH589786 TBD589786 TKZ589786 TUV589786 UER589786 UON589786 UYJ589786 VIF589786 VSB589786 WBX589786 WLT589786 WVP589786 JD655322 SZ655322 ACV655322 AMR655322 AWN655322 BGJ655322 BQF655322 CAB655322 CJX655322 CTT655322 DDP655322 DNL655322 DXH655322 EHD655322 EQZ655322 FAV655322 FKR655322 FUN655322 GEJ655322 GOF655322 GYB655322 HHX655322 HRT655322 IBP655322 ILL655322 IVH655322 JFD655322 JOZ655322 JYV655322 KIR655322 KSN655322 LCJ655322 LMF655322 LWB655322 MFX655322 MPT655322 MZP655322 NJL655322 NTH655322 ODD655322 OMZ655322 OWV655322 PGR655322 PQN655322 QAJ655322 QKF655322 QUB655322 RDX655322 RNT655322 RXP655322 SHL655322 SRH655322 TBD655322 TKZ655322 TUV655322 UER655322 UON655322 UYJ655322 VIF655322 VSB655322 WBX655322 WLT655322 WVP655322 JD720858 SZ720858 ACV720858 AMR720858 AWN720858 BGJ720858 BQF720858 CAB720858 CJX720858 CTT720858 DDP720858 DNL720858 DXH720858 EHD720858 EQZ720858 FAV720858 FKR720858 FUN720858 GEJ720858 GOF720858 GYB720858 HHX720858 HRT720858 IBP720858 ILL720858 IVH720858 JFD720858 JOZ720858 JYV720858 KIR720858 KSN720858 LCJ720858 LMF720858 LWB720858 MFX720858 MPT720858 MZP720858 NJL720858 NTH720858 ODD720858 OMZ720858 OWV720858 PGR720858 PQN720858 QAJ720858 QKF720858 QUB720858 RDX720858 RNT720858 RXP720858 SHL720858 SRH720858 TBD720858 TKZ720858 TUV720858 UER720858 UON720858 UYJ720858 VIF720858 VSB720858 WBX720858 WLT720858 WVP720858 JD786394 SZ786394 ACV786394 AMR786394 AWN786394 BGJ786394 BQF786394 CAB786394 CJX786394 CTT786394 DDP786394 DNL786394 DXH786394 EHD786394 EQZ786394 FAV786394 FKR786394 FUN786394 GEJ786394 GOF786394 GYB786394 HHX786394 HRT786394 IBP786394 ILL786394 IVH786394 JFD786394 JOZ786394 JYV786394 KIR786394 KSN786394 LCJ786394 LMF786394 LWB786394 MFX786394 MPT786394 MZP786394 NJL786394 NTH786394 ODD786394 OMZ786394 OWV786394 PGR786394 PQN786394 QAJ786394 QKF786394 QUB786394 RDX786394 RNT786394 RXP786394 SHL786394 SRH786394 TBD786394 TKZ786394 TUV786394 UER786394 UON786394 UYJ786394 VIF786394 VSB786394 WBX786394 WLT786394 WVP786394 JD851930 SZ851930 ACV851930 AMR851930 AWN851930 BGJ851930 BQF851930 CAB851930 CJX851930 CTT851930 DDP851930 DNL851930 DXH851930 EHD851930 EQZ851930 FAV851930 FKR851930 FUN851930 GEJ851930 GOF851930 GYB851930 HHX851930 HRT851930 IBP851930 ILL851930 IVH851930 JFD851930 JOZ851930 JYV851930 KIR851930 KSN851930 LCJ851930 LMF851930 LWB851930 MFX851930 MPT851930 MZP851930 NJL851930 NTH851930 ODD851930 OMZ851930 OWV851930 PGR851930 PQN851930 QAJ851930 QKF851930 QUB851930 RDX851930 RNT851930 RXP851930 SHL851930 SRH851930 TBD851930 TKZ851930 TUV851930 UER851930 UON851930 UYJ851930 VIF851930 VSB851930 WBX851930 WLT851930 WVP851930 JD917466 SZ917466 ACV917466 AMR917466 AWN917466 BGJ917466 BQF917466 CAB917466 CJX917466 CTT917466 DDP917466 DNL917466 DXH917466 EHD917466 EQZ917466 FAV917466 FKR917466 FUN917466 GEJ917466 GOF917466 GYB917466 HHX917466 HRT917466 IBP917466 ILL917466 IVH917466 JFD917466 JOZ917466 JYV917466 KIR917466 KSN917466 LCJ917466 LMF917466 LWB917466 MFX917466 MPT917466 MZP917466 NJL917466 NTH917466 ODD917466 OMZ917466 OWV917466 PGR917466 PQN917466 QAJ917466 QKF917466 QUB917466 RDX917466 RNT917466 RXP917466 SHL917466 SRH917466 TBD917466 TKZ917466 TUV917466 UER917466 UON917466 UYJ917466 VIF917466 VSB917466 WBX917466 WLT917466 WVP917466 JD983002 SZ983002 ACV983002 AMR983002 AWN983002 BGJ983002 BQF983002 CAB983002 CJX983002 CTT983002 DDP983002 DNL983002 DXH983002 EHD983002 EQZ983002 FAV983002 FKR983002 FUN983002 GEJ983002 GOF983002 GYB983002 HHX983002 HRT983002 IBP983002 ILL983002 IVH983002 JFD983002 JOZ983002 JYV983002 KIR983002 KSN983002 LCJ983002 LMF983002 LWB983002 MFX983002 MPT983002 MZP983002 NJL983002 NTH983002 ODD983002 OMZ983002 OWV983002 PGR983002 PQN983002 QAJ983002 QKF983002 QUB983002 RDX983002 RNT983002 RXP983002 SHL983002 SRH983002 TBD983002 TKZ983002 TUV983002 UER983002 UON983002 UYJ983002 VIF983002 VSB983002 WBX983002 WLT983002 WVP983002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JD65502:JD65503 SZ65502:SZ65503 ACV65502:ACV65503 AMR65502:AMR65503 AWN65502:AWN65503 BGJ65502:BGJ65503 BQF65502:BQF65503 CAB65502:CAB65503 CJX65502:CJX65503 CTT65502:CTT65503 DDP65502:DDP65503 DNL65502:DNL65503 DXH65502:DXH65503 EHD65502:EHD65503 EQZ65502:EQZ65503 FAV65502:FAV65503 FKR65502:FKR65503 FUN65502:FUN65503 GEJ65502:GEJ65503 GOF65502:GOF65503 GYB65502:GYB65503 HHX65502:HHX65503 HRT65502:HRT65503 IBP65502:IBP65503 ILL65502:ILL65503 IVH65502:IVH65503 JFD65502:JFD65503 JOZ65502:JOZ65503 JYV65502:JYV65503 KIR65502:KIR65503 KSN65502:KSN65503 LCJ65502:LCJ65503 LMF65502:LMF65503 LWB65502:LWB65503 MFX65502:MFX65503 MPT65502:MPT65503 MZP65502:MZP65503 NJL65502:NJL65503 NTH65502:NTH65503 ODD65502:ODD65503 OMZ65502:OMZ65503 OWV65502:OWV65503 PGR65502:PGR65503 PQN65502:PQN65503 QAJ65502:QAJ65503 QKF65502:QKF65503 QUB65502:QUB65503 RDX65502:RDX65503 RNT65502:RNT65503 RXP65502:RXP65503 SHL65502:SHL65503 SRH65502:SRH65503 TBD65502:TBD65503 TKZ65502:TKZ65503 TUV65502:TUV65503 UER65502:UER65503 UON65502:UON65503 UYJ65502:UYJ65503 VIF65502:VIF65503 VSB65502:VSB65503 WBX65502:WBX65503 WLT65502:WLT65503 WVP65502:WVP65503 JD131038:JD131039 SZ131038:SZ131039 ACV131038:ACV131039 AMR131038:AMR131039 AWN131038:AWN131039 BGJ131038:BGJ131039 BQF131038:BQF131039 CAB131038:CAB131039 CJX131038:CJX131039 CTT131038:CTT131039 DDP131038:DDP131039 DNL131038:DNL131039 DXH131038:DXH131039 EHD131038:EHD131039 EQZ131038:EQZ131039 FAV131038:FAV131039 FKR131038:FKR131039 FUN131038:FUN131039 GEJ131038:GEJ131039 GOF131038:GOF131039 GYB131038:GYB131039 HHX131038:HHX131039 HRT131038:HRT131039 IBP131038:IBP131039 ILL131038:ILL131039 IVH131038:IVH131039 JFD131038:JFD131039 JOZ131038:JOZ131039 JYV131038:JYV131039 KIR131038:KIR131039 KSN131038:KSN131039 LCJ131038:LCJ131039 LMF131038:LMF131039 LWB131038:LWB131039 MFX131038:MFX131039 MPT131038:MPT131039 MZP131038:MZP131039 NJL131038:NJL131039 NTH131038:NTH131039 ODD131038:ODD131039 OMZ131038:OMZ131039 OWV131038:OWV131039 PGR131038:PGR131039 PQN131038:PQN131039 QAJ131038:QAJ131039 QKF131038:QKF131039 QUB131038:QUB131039 RDX131038:RDX131039 RNT131038:RNT131039 RXP131038:RXP131039 SHL131038:SHL131039 SRH131038:SRH131039 TBD131038:TBD131039 TKZ131038:TKZ131039 TUV131038:TUV131039 UER131038:UER131039 UON131038:UON131039 UYJ131038:UYJ131039 VIF131038:VIF131039 VSB131038:VSB131039 WBX131038:WBX131039 WLT131038:WLT131039 WVP131038:WVP131039 JD196574:JD196575 SZ196574:SZ196575 ACV196574:ACV196575 AMR196574:AMR196575 AWN196574:AWN196575 BGJ196574:BGJ196575 BQF196574:BQF196575 CAB196574:CAB196575 CJX196574:CJX196575 CTT196574:CTT196575 DDP196574:DDP196575 DNL196574:DNL196575 DXH196574:DXH196575 EHD196574:EHD196575 EQZ196574:EQZ196575 FAV196574:FAV196575 FKR196574:FKR196575 FUN196574:FUN196575 GEJ196574:GEJ196575 GOF196574:GOF196575 GYB196574:GYB196575 HHX196574:HHX196575 HRT196574:HRT196575 IBP196574:IBP196575 ILL196574:ILL196575 IVH196574:IVH196575 JFD196574:JFD196575 JOZ196574:JOZ196575 JYV196574:JYV196575 KIR196574:KIR196575 KSN196574:KSN196575 LCJ196574:LCJ196575 LMF196574:LMF196575 LWB196574:LWB196575 MFX196574:MFX196575 MPT196574:MPT196575 MZP196574:MZP196575 NJL196574:NJL196575 NTH196574:NTH196575 ODD196574:ODD196575 OMZ196574:OMZ196575 OWV196574:OWV196575 PGR196574:PGR196575 PQN196574:PQN196575 QAJ196574:QAJ196575 QKF196574:QKF196575 QUB196574:QUB196575 RDX196574:RDX196575 RNT196574:RNT196575 RXP196574:RXP196575 SHL196574:SHL196575 SRH196574:SRH196575 TBD196574:TBD196575 TKZ196574:TKZ196575 TUV196574:TUV196575 UER196574:UER196575 UON196574:UON196575 UYJ196574:UYJ196575 VIF196574:VIF196575 VSB196574:VSB196575 WBX196574:WBX196575 WLT196574:WLT196575 WVP196574:WVP196575 JD262110:JD262111 SZ262110:SZ262111 ACV262110:ACV262111 AMR262110:AMR262111 AWN262110:AWN262111 BGJ262110:BGJ262111 BQF262110:BQF262111 CAB262110:CAB262111 CJX262110:CJX262111 CTT262110:CTT262111 DDP262110:DDP262111 DNL262110:DNL262111 DXH262110:DXH262111 EHD262110:EHD262111 EQZ262110:EQZ262111 FAV262110:FAV262111 FKR262110:FKR262111 FUN262110:FUN262111 GEJ262110:GEJ262111 GOF262110:GOF262111 GYB262110:GYB262111 HHX262110:HHX262111 HRT262110:HRT262111 IBP262110:IBP262111 ILL262110:ILL262111 IVH262110:IVH262111 JFD262110:JFD262111 JOZ262110:JOZ262111 JYV262110:JYV262111 KIR262110:KIR262111 KSN262110:KSN262111 LCJ262110:LCJ262111 LMF262110:LMF262111 LWB262110:LWB262111 MFX262110:MFX262111 MPT262110:MPT262111 MZP262110:MZP262111 NJL262110:NJL262111 NTH262110:NTH262111 ODD262110:ODD262111 OMZ262110:OMZ262111 OWV262110:OWV262111 PGR262110:PGR262111 PQN262110:PQN262111 QAJ262110:QAJ262111 QKF262110:QKF262111 QUB262110:QUB262111 RDX262110:RDX262111 RNT262110:RNT262111 RXP262110:RXP262111 SHL262110:SHL262111 SRH262110:SRH262111 TBD262110:TBD262111 TKZ262110:TKZ262111 TUV262110:TUV262111 UER262110:UER262111 UON262110:UON262111 UYJ262110:UYJ262111 VIF262110:VIF262111 VSB262110:VSB262111 WBX262110:WBX262111 WLT262110:WLT262111 WVP262110:WVP262111 JD327646:JD327647 SZ327646:SZ327647 ACV327646:ACV327647 AMR327646:AMR327647 AWN327646:AWN327647 BGJ327646:BGJ327647 BQF327646:BQF327647 CAB327646:CAB327647 CJX327646:CJX327647 CTT327646:CTT327647 DDP327646:DDP327647 DNL327646:DNL327647 DXH327646:DXH327647 EHD327646:EHD327647 EQZ327646:EQZ327647 FAV327646:FAV327647 FKR327646:FKR327647 FUN327646:FUN327647 GEJ327646:GEJ327647 GOF327646:GOF327647 GYB327646:GYB327647 HHX327646:HHX327647 HRT327646:HRT327647 IBP327646:IBP327647 ILL327646:ILL327647 IVH327646:IVH327647 JFD327646:JFD327647 JOZ327646:JOZ327647 JYV327646:JYV327647 KIR327646:KIR327647 KSN327646:KSN327647 LCJ327646:LCJ327647 LMF327646:LMF327647 LWB327646:LWB327647 MFX327646:MFX327647 MPT327646:MPT327647 MZP327646:MZP327647 NJL327646:NJL327647 NTH327646:NTH327647 ODD327646:ODD327647 OMZ327646:OMZ327647 OWV327646:OWV327647 PGR327646:PGR327647 PQN327646:PQN327647 QAJ327646:QAJ327647 QKF327646:QKF327647 QUB327646:QUB327647 RDX327646:RDX327647 RNT327646:RNT327647 RXP327646:RXP327647 SHL327646:SHL327647 SRH327646:SRH327647 TBD327646:TBD327647 TKZ327646:TKZ327647 TUV327646:TUV327647 UER327646:UER327647 UON327646:UON327647 UYJ327646:UYJ327647 VIF327646:VIF327647 VSB327646:VSB327647 WBX327646:WBX327647 WLT327646:WLT327647 WVP327646:WVP327647 JD393182:JD393183 SZ393182:SZ393183 ACV393182:ACV393183 AMR393182:AMR393183 AWN393182:AWN393183 BGJ393182:BGJ393183 BQF393182:BQF393183 CAB393182:CAB393183 CJX393182:CJX393183 CTT393182:CTT393183 DDP393182:DDP393183 DNL393182:DNL393183 DXH393182:DXH393183 EHD393182:EHD393183 EQZ393182:EQZ393183 FAV393182:FAV393183 FKR393182:FKR393183 FUN393182:FUN393183 GEJ393182:GEJ393183 GOF393182:GOF393183 GYB393182:GYB393183 HHX393182:HHX393183 HRT393182:HRT393183 IBP393182:IBP393183 ILL393182:ILL393183 IVH393182:IVH393183 JFD393182:JFD393183 JOZ393182:JOZ393183 JYV393182:JYV393183 KIR393182:KIR393183 KSN393182:KSN393183 LCJ393182:LCJ393183 LMF393182:LMF393183 LWB393182:LWB393183 MFX393182:MFX393183 MPT393182:MPT393183 MZP393182:MZP393183 NJL393182:NJL393183 NTH393182:NTH393183 ODD393182:ODD393183 OMZ393182:OMZ393183 OWV393182:OWV393183 PGR393182:PGR393183 PQN393182:PQN393183 QAJ393182:QAJ393183 QKF393182:QKF393183 QUB393182:QUB393183 RDX393182:RDX393183 RNT393182:RNT393183 RXP393182:RXP393183 SHL393182:SHL393183 SRH393182:SRH393183 TBD393182:TBD393183 TKZ393182:TKZ393183 TUV393182:TUV393183 UER393182:UER393183 UON393182:UON393183 UYJ393182:UYJ393183 VIF393182:VIF393183 VSB393182:VSB393183 WBX393182:WBX393183 WLT393182:WLT393183 WVP393182:WVP393183 JD458718:JD458719 SZ458718:SZ458719 ACV458718:ACV458719 AMR458718:AMR458719 AWN458718:AWN458719 BGJ458718:BGJ458719 BQF458718:BQF458719 CAB458718:CAB458719 CJX458718:CJX458719 CTT458718:CTT458719 DDP458718:DDP458719 DNL458718:DNL458719 DXH458718:DXH458719 EHD458718:EHD458719 EQZ458718:EQZ458719 FAV458718:FAV458719 FKR458718:FKR458719 FUN458718:FUN458719 GEJ458718:GEJ458719 GOF458718:GOF458719 GYB458718:GYB458719 HHX458718:HHX458719 HRT458718:HRT458719 IBP458718:IBP458719 ILL458718:ILL458719 IVH458718:IVH458719 JFD458718:JFD458719 JOZ458718:JOZ458719 JYV458718:JYV458719 KIR458718:KIR458719 KSN458718:KSN458719 LCJ458718:LCJ458719 LMF458718:LMF458719 LWB458718:LWB458719 MFX458718:MFX458719 MPT458718:MPT458719 MZP458718:MZP458719 NJL458718:NJL458719 NTH458718:NTH458719 ODD458718:ODD458719 OMZ458718:OMZ458719 OWV458718:OWV458719 PGR458718:PGR458719 PQN458718:PQN458719 QAJ458718:QAJ458719 QKF458718:QKF458719 QUB458718:QUB458719 RDX458718:RDX458719 RNT458718:RNT458719 RXP458718:RXP458719 SHL458718:SHL458719 SRH458718:SRH458719 TBD458718:TBD458719 TKZ458718:TKZ458719 TUV458718:TUV458719 UER458718:UER458719 UON458718:UON458719 UYJ458718:UYJ458719 VIF458718:VIF458719 VSB458718:VSB458719 WBX458718:WBX458719 WLT458718:WLT458719 WVP458718:WVP458719 JD524254:JD524255 SZ524254:SZ524255 ACV524254:ACV524255 AMR524254:AMR524255 AWN524254:AWN524255 BGJ524254:BGJ524255 BQF524254:BQF524255 CAB524254:CAB524255 CJX524254:CJX524255 CTT524254:CTT524255 DDP524254:DDP524255 DNL524254:DNL524255 DXH524254:DXH524255 EHD524254:EHD524255 EQZ524254:EQZ524255 FAV524254:FAV524255 FKR524254:FKR524255 FUN524254:FUN524255 GEJ524254:GEJ524255 GOF524254:GOF524255 GYB524254:GYB524255 HHX524254:HHX524255 HRT524254:HRT524255 IBP524254:IBP524255 ILL524254:ILL524255 IVH524254:IVH524255 JFD524254:JFD524255 JOZ524254:JOZ524255 JYV524254:JYV524255 KIR524254:KIR524255 KSN524254:KSN524255 LCJ524254:LCJ524255 LMF524254:LMF524255 LWB524254:LWB524255 MFX524254:MFX524255 MPT524254:MPT524255 MZP524254:MZP524255 NJL524254:NJL524255 NTH524254:NTH524255 ODD524254:ODD524255 OMZ524254:OMZ524255 OWV524254:OWV524255 PGR524254:PGR524255 PQN524254:PQN524255 QAJ524254:QAJ524255 QKF524254:QKF524255 QUB524254:QUB524255 RDX524254:RDX524255 RNT524254:RNT524255 RXP524254:RXP524255 SHL524254:SHL524255 SRH524254:SRH524255 TBD524254:TBD524255 TKZ524254:TKZ524255 TUV524254:TUV524255 UER524254:UER524255 UON524254:UON524255 UYJ524254:UYJ524255 VIF524254:VIF524255 VSB524254:VSB524255 WBX524254:WBX524255 WLT524254:WLT524255 WVP524254:WVP524255 JD589790:JD589791 SZ589790:SZ589791 ACV589790:ACV589791 AMR589790:AMR589791 AWN589790:AWN589791 BGJ589790:BGJ589791 BQF589790:BQF589791 CAB589790:CAB589791 CJX589790:CJX589791 CTT589790:CTT589791 DDP589790:DDP589791 DNL589790:DNL589791 DXH589790:DXH589791 EHD589790:EHD589791 EQZ589790:EQZ589791 FAV589790:FAV589791 FKR589790:FKR589791 FUN589790:FUN589791 GEJ589790:GEJ589791 GOF589790:GOF589791 GYB589790:GYB589791 HHX589790:HHX589791 HRT589790:HRT589791 IBP589790:IBP589791 ILL589790:ILL589791 IVH589790:IVH589791 JFD589790:JFD589791 JOZ589790:JOZ589791 JYV589790:JYV589791 KIR589790:KIR589791 KSN589790:KSN589791 LCJ589790:LCJ589791 LMF589790:LMF589791 LWB589790:LWB589791 MFX589790:MFX589791 MPT589790:MPT589791 MZP589790:MZP589791 NJL589790:NJL589791 NTH589790:NTH589791 ODD589790:ODD589791 OMZ589790:OMZ589791 OWV589790:OWV589791 PGR589790:PGR589791 PQN589790:PQN589791 QAJ589790:QAJ589791 QKF589790:QKF589791 QUB589790:QUB589791 RDX589790:RDX589791 RNT589790:RNT589791 RXP589790:RXP589791 SHL589790:SHL589791 SRH589790:SRH589791 TBD589790:TBD589791 TKZ589790:TKZ589791 TUV589790:TUV589791 UER589790:UER589791 UON589790:UON589791 UYJ589790:UYJ589791 VIF589790:VIF589791 VSB589790:VSB589791 WBX589790:WBX589791 WLT589790:WLT589791 WVP589790:WVP589791 JD655326:JD655327 SZ655326:SZ655327 ACV655326:ACV655327 AMR655326:AMR655327 AWN655326:AWN655327 BGJ655326:BGJ655327 BQF655326:BQF655327 CAB655326:CAB655327 CJX655326:CJX655327 CTT655326:CTT655327 DDP655326:DDP655327 DNL655326:DNL655327 DXH655326:DXH655327 EHD655326:EHD655327 EQZ655326:EQZ655327 FAV655326:FAV655327 FKR655326:FKR655327 FUN655326:FUN655327 GEJ655326:GEJ655327 GOF655326:GOF655327 GYB655326:GYB655327 HHX655326:HHX655327 HRT655326:HRT655327 IBP655326:IBP655327 ILL655326:ILL655327 IVH655326:IVH655327 JFD655326:JFD655327 JOZ655326:JOZ655327 JYV655326:JYV655327 KIR655326:KIR655327 KSN655326:KSN655327 LCJ655326:LCJ655327 LMF655326:LMF655327 LWB655326:LWB655327 MFX655326:MFX655327 MPT655326:MPT655327 MZP655326:MZP655327 NJL655326:NJL655327 NTH655326:NTH655327 ODD655326:ODD655327 OMZ655326:OMZ655327 OWV655326:OWV655327 PGR655326:PGR655327 PQN655326:PQN655327 QAJ655326:QAJ655327 QKF655326:QKF655327 QUB655326:QUB655327 RDX655326:RDX655327 RNT655326:RNT655327 RXP655326:RXP655327 SHL655326:SHL655327 SRH655326:SRH655327 TBD655326:TBD655327 TKZ655326:TKZ655327 TUV655326:TUV655327 UER655326:UER655327 UON655326:UON655327 UYJ655326:UYJ655327 VIF655326:VIF655327 VSB655326:VSB655327 WBX655326:WBX655327 WLT655326:WLT655327 WVP655326:WVP655327 JD720862:JD720863 SZ720862:SZ720863 ACV720862:ACV720863 AMR720862:AMR720863 AWN720862:AWN720863 BGJ720862:BGJ720863 BQF720862:BQF720863 CAB720862:CAB720863 CJX720862:CJX720863 CTT720862:CTT720863 DDP720862:DDP720863 DNL720862:DNL720863 DXH720862:DXH720863 EHD720862:EHD720863 EQZ720862:EQZ720863 FAV720862:FAV720863 FKR720862:FKR720863 FUN720862:FUN720863 GEJ720862:GEJ720863 GOF720862:GOF720863 GYB720862:GYB720863 HHX720862:HHX720863 HRT720862:HRT720863 IBP720862:IBP720863 ILL720862:ILL720863 IVH720862:IVH720863 JFD720862:JFD720863 JOZ720862:JOZ720863 JYV720862:JYV720863 KIR720862:KIR720863 KSN720862:KSN720863 LCJ720862:LCJ720863 LMF720862:LMF720863 LWB720862:LWB720863 MFX720862:MFX720863 MPT720862:MPT720863 MZP720862:MZP720863 NJL720862:NJL720863 NTH720862:NTH720863 ODD720862:ODD720863 OMZ720862:OMZ720863 OWV720862:OWV720863 PGR720862:PGR720863 PQN720862:PQN720863 QAJ720862:QAJ720863 QKF720862:QKF720863 QUB720862:QUB720863 RDX720862:RDX720863 RNT720862:RNT720863 RXP720862:RXP720863 SHL720862:SHL720863 SRH720862:SRH720863 TBD720862:TBD720863 TKZ720862:TKZ720863 TUV720862:TUV720863 UER720862:UER720863 UON720862:UON720863 UYJ720862:UYJ720863 VIF720862:VIF720863 VSB720862:VSB720863 WBX720862:WBX720863 WLT720862:WLT720863 WVP720862:WVP720863 JD786398:JD786399 SZ786398:SZ786399 ACV786398:ACV786399 AMR786398:AMR786399 AWN786398:AWN786399 BGJ786398:BGJ786399 BQF786398:BQF786399 CAB786398:CAB786399 CJX786398:CJX786399 CTT786398:CTT786399 DDP786398:DDP786399 DNL786398:DNL786399 DXH786398:DXH786399 EHD786398:EHD786399 EQZ786398:EQZ786399 FAV786398:FAV786399 FKR786398:FKR786399 FUN786398:FUN786399 GEJ786398:GEJ786399 GOF786398:GOF786399 GYB786398:GYB786399 HHX786398:HHX786399 HRT786398:HRT786399 IBP786398:IBP786399 ILL786398:ILL786399 IVH786398:IVH786399 JFD786398:JFD786399 JOZ786398:JOZ786399 JYV786398:JYV786399 KIR786398:KIR786399 KSN786398:KSN786399 LCJ786398:LCJ786399 LMF786398:LMF786399 LWB786398:LWB786399 MFX786398:MFX786399 MPT786398:MPT786399 MZP786398:MZP786399 NJL786398:NJL786399 NTH786398:NTH786399 ODD786398:ODD786399 OMZ786398:OMZ786399 OWV786398:OWV786399 PGR786398:PGR786399 PQN786398:PQN786399 QAJ786398:QAJ786399 QKF786398:QKF786399 QUB786398:QUB786399 RDX786398:RDX786399 RNT786398:RNT786399 RXP786398:RXP786399 SHL786398:SHL786399 SRH786398:SRH786399 TBD786398:TBD786399 TKZ786398:TKZ786399 TUV786398:TUV786399 UER786398:UER786399 UON786398:UON786399 UYJ786398:UYJ786399 VIF786398:VIF786399 VSB786398:VSB786399 WBX786398:WBX786399 WLT786398:WLT786399 WVP786398:WVP786399 JD851934:JD851935 SZ851934:SZ851935 ACV851934:ACV851935 AMR851934:AMR851935 AWN851934:AWN851935 BGJ851934:BGJ851935 BQF851934:BQF851935 CAB851934:CAB851935 CJX851934:CJX851935 CTT851934:CTT851935 DDP851934:DDP851935 DNL851934:DNL851935 DXH851934:DXH851935 EHD851934:EHD851935 EQZ851934:EQZ851935 FAV851934:FAV851935 FKR851934:FKR851935 FUN851934:FUN851935 GEJ851934:GEJ851935 GOF851934:GOF851935 GYB851934:GYB851935 HHX851934:HHX851935 HRT851934:HRT851935 IBP851934:IBP851935 ILL851934:ILL851935 IVH851934:IVH851935 JFD851934:JFD851935 JOZ851934:JOZ851935 JYV851934:JYV851935 KIR851934:KIR851935 KSN851934:KSN851935 LCJ851934:LCJ851935 LMF851934:LMF851935 LWB851934:LWB851935 MFX851934:MFX851935 MPT851934:MPT851935 MZP851934:MZP851935 NJL851934:NJL851935 NTH851934:NTH851935 ODD851934:ODD851935 OMZ851934:OMZ851935 OWV851934:OWV851935 PGR851934:PGR851935 PQN851934:PQN851935 QAJ851934:QAJ851935 QKF851934:QKF851935 QUB851934:QUB851935 RDX851934:RDX851935 RNT851934:RNT851935 RXP851934:RXP851935 SHL851934:SHL851935 SRH851934:SRH851935 TBD851934:TBD851935 TKZ851934:TKZ851935 TUV851934:TUV851935 UER851934:UER851935 UON851934:UON851935 UYJ851934:UYJ851935 VIF851934:VIF851935 VSB851934:VSB851935 WBX851934:WBX851935 WLT851934:WLT851935 WVP851934:WVP851935 JD917470:JD917471 SZ917470:SZ917471 ACV917470:ACV917471 AMR917470:AMR917471 AWN917470:AWN917471 BGJ917470:BGJ917471 BQF917470:BQF917471 CAB917470:CAB917471 CJX917470:CJX917471 CTT917470:CTT917471 DDP917470:DDP917471 DNL917470:DNL917471 DXH917470:DXH917471 EHD917470:EHD917471 EQZ917470:EQZ917471 FAV917470:FAV917471 FKR917470:FKR917471 FUN917470:FUN917471 GEJ917470:GEJ917471 GOF917470:GOF917471 GYB917470:GYB917471 HHX917470:HHX917471 HRT917470:HRT917471 IBP917470:IBP917471 ILL917470:ILL917471 IVH917470:IVH917471 JFD917470:JFD917471 JOZ917470:JOZ917471 JYV917470:JYV917471 KIR917470:KIR917471 KSN917470:KSN917471 LCJ917470:LCJ917471 LMF917470:LMF917471 LWB917470:LWB917471 MFX917470:MFX917471 MPT917470:MPT917471 MZP917470:MZP917471 NJL917470:NJL917471 NTH917470:NTH917471 ODD917470:ODD917471 OMZ917470:OMZ917471 OWV917470:OWV917471 PGR917470:PGR917471 PQN917470:PQN917471 QAJ917470:QAJ917471 QKF917470:QKF917471 QUB917470:QUB917471 RDX917470:RDX917471 RNT917470:RNT917471 RXP917470:RXP917471 SHL917470:SHL917471 SRH917470:SRH917471 TBD917470:TBD917471 TKZ917470:TKZ917471 TUV917470:TUV917471 UER917470:UER917471 UON917470:UON917471 UYJ917470:UYJ917471 VIF917470:VIF917471 VSB917470:VSB917471 WBX917470:WBX917471 WLT917470:WLT917471 WVP917470:WVP917471 JD983006:JD983007 SZ983006:SZ983007 ACV983006:ACV983007 AMR983006:AMR983007 AWN983006:AWN983007 BGJ983006:BGJ983007 BQF983006:BQF983007 CAB983006:CAB983007 CJX983006:CJX983007 CTT983006:CTT983007 DDP983006:DDP983007 DNL983006:DNL983007 DXH983006:DXH983007 EHD983006:EHD983007 EQZ983006:EQZ983007 FAV983006:FAV983007 FKR983006:FKR983007 FUN983006:FUN983007 GEJ983006:GEJ983007 GOF983006:GOF983007 GYB983006:GYB983007 HHX983006:HHX983007 HRT983006:HRT983007 IBP983006:IBP983007 ILL983006:ILL983007 IVH983006:IVH983007 JFD983006:JFD983007 JOZ983006:JOZ983007 JYV983006:JYV983007 KIR983006:KIR983007 KSN983006:KSN983007 LCJ983006:LCJ983007 LMF983006:LMF983007 LWB983006:LWB983007 MFX983006:MFX983007 MPT983006:MPT983007 MZP983006:MZP983007 NJL983006:NJL983007 NTH983006:NTH983007 ODD983006:ODD983007 OMZ983006:OMZ983007 OWV983006:OWV983007 PGR983006:PGR983007 PQN983006:PQN983007 QAJ983006:QAJ983007 QKF983006:QKF983007 QUB983006:QUB983007 RDX983006:RDX983007 RNT983006:RNT983007 RXP983006:RXP983007 SHL983006:SHL983007 SRH983006:SRH983007 TBD983006:TBD983007 TKZ983006:TKZ983007 TUV983006:TUV983007 UER983006:UER983007 UON983006:UON983007 UYJ983006:UYJ983007 VIF983006:VIF983007 VSB983006:VSB983007 WBX983006:WBX983007 WLT983006:WLT983007 JD249:JD253 SZ249:SZ253 ACV249:ACV253 AMR249:AMR253 AWN249:AWN253 BGJ249:BGJ253 BQF249:BQF253 CAB249:CAB253 CJX249:CJX253 CTT249:CTT253 DDP249:DDP253 DNL249:DNL253 DXH249:DXH253 EHD249:EHD253 EQZ249:EQZ253 FAV249:FAV253 FKR249:FKR253 FUN249:FUN253 GEJ249:GEJ253 GOF249:GOF253 GYB249:GYB253 HHX249:HHX253 HRT249:HRT253 IBP249:IBP253 ILL249:ILL253 IVH249:IVH253 JFD249:JFD253 JOZ249:JOZ253 JYV249:JYV253 KIR249:KIR253 KSN249:KSN253 LCJ249:LCJ253 LMF249:LMF253 LWB249:LWB253 MFX249:MFX253 MPT249:MPT253 MZP249:MZP253 NJL249:NJL253 NTH249:NTH253 ODD249:ODD253 OMZ249:OMZ253 OWV249:OWV253 PGR249:PGR253 PQN249:PQN253 QAJ249:QAJ253 QKF249:QKF253 QUB249:QUB253 RDX249:RDX253 RNT249:RNT253 RXP249:RXP253 SHL249:SHL253 SRH249:SRH253 TBD249:TBD253 TKZ249:TKZ253 TUV249:TUV253 UER249:UER253 UON249:UON253 UYJ249:UYJ253 VIF249:VIF253 VSB249:VSB253 WBX249:WBX253 WLT249:WLT253 WVP249:WVP253 WVP244:WVP245 WLT244:WLT245 WBX244:WBX245 VSB244:VSB245 VIF244:VIF245 UYJ244:UYJ245 UON244:UON245 UER244:UER245 TUV244:TUV245 TKZ244:TKZ245 TBD244:TBD245 SRH244:SRH245 SHL244:SHL245 RXP244:RXP245 RNT244:RNT245 RDX244:RDX245 QUB244:QUB245 QKF244:QKF245 QAJ244:QAJ245 PQN244:PQN245 PGR244:PGR245 OWV244:OWV245 OMZ244:OMZ245 ODD244:ODD245 NTH244:NTH245 NJL244:NJL245 MZP244:MZP245 MPT244:MPT245 MFX244:MFX245 LWB244:LWB245 LMF244:LMF245 LCJ244:LCJ245 KSN244:KSN245 KIR244:KIR245 JYV244:JYV245 JOZ244:JOZ245 JFD244:JFD245 IVH244:IVH245 ILL244:ILL245 IBP244:IBP245 HRT244:HRT245 HHX244:HHX245 GYB244:GYB245 GOF244:GOF245 GEJ244:GEJ245 FUN244:FUN245 FKR244:FKR245 FAV244:FAV245 EQZ244:EQZ245 EHD244:EHD245 DXH244:DXH245 DNL244:DNL245 DDP244:DDP245 CTT244:CTT245 CJX244:CJX245 CAB244:CAB245 BQF244:BQF245 BGJ244:BGJ245 AWN244:AWN245 AMR244:AMR245 ACV244:ACV245 SZ244:SZ245 JD244:JD245 JD233 SZ233 ACV233 AMR233 AWN233 BGJ233 BQF233 CAB233 CJX233 CTT233 DDP233 DNL233 DXH233 EHD233 EQZ233 FAV233 FKR233 FUN233 GEJ233 GOF233 GYB233 HHX233 HRT233 IBP233 ILL233 IVH233 JFD233 JOZ233 JYV233 KIR233 KSN233 LCJ233 LMF233 LWB233 MFX233 MPT233 MZP233 NJL233 NTH233 ODD233 OMZ233 OWV233 PGR233 PQN233 QAJ233 QKF233 QUB233 RDX233 RNT233 RXP233 SHL233 SRH233 TBD233 TKZ233 TUV233 UER233 UON233 UYJ233 VIF233 VSB233 WBX233 WLT233 WVP233 WVP108:WVP141 JD108:JD141 SZ108:SZ141 ACV108:ACV141 AMR108:AMR141 AWN108:AWN141 BGJ108:BGJ141 BQF108:BQF141 CAB108:CAB141 CJX108:CJX141 CTT108:CTT141 DDP108:DDP141 DNL108:DNL141 DXH108:DXH141 EHD108:EHD141 EQZ108:EQZ141 FAV108:FAV141 FKR108:FKR141 FUN108:FUN141 GEJ108:GEJ141 GOF108:GOF141 GYB108:GYB141 HHX108:HHX141 HRT108:HRT141 IBP108:IBP141 ILL108:ILL141 IVH108:IVH141 JFD108:JFD141 JOZ108:JOZ141 JYV108:JYV141 KIR108:KIR141 KSN108:KSN141 LCJ108:LCJ141 LMF108:LMF141 LWB108:LWB141 MFX108:MFX141 MPT108:MPT141 MZP108:MZP141 NJL108:NJL141 NTH108:NTH141 ODD108:ODD141 OMZ108:OMZ141 OWV108:OWV141 PGR108:PGR141 PQN108:PQN141 QAJ108:QAJ141 QKF108:QKF141 QUB108:QUB141 RDX108:RDX141 RNT108:RNT141 RXP108:RXP141 SHL108:SHL141 SRH108:SRH141 TBD108:TBD141 TKZ108:TKZ141 TUV108:TUV141 UER108:UER141 UON108:UON141 UYJ108:UYJ141 VIF108:VIF141 VSB108:VSB141 WBX108:WBX141 WLT108:WLT141 JD8:JD73 SZ8:SZ73 ACV8:ACV73 AMR8:AMR73 AWN8:AWN73 BGJ8:BGJ73 BQF8:BQF73 CAB8:CAB73 CJX8:CJX73 CTT8:CTT73 DDP8:DDP73 DNL8:DNL73 DXH8:DXH73 EHD8:EHD73 EQZ8:EQZ73 FAV8:FAV73 FKR8:FKR73 FUN8:FUN73 GEJ8:GEJ73 GOF8:GOF73 GYB8:GYB73 HHX8:HHX73 HRT8:HRT73 IBP8:IBP73 ILL8:ILL73 IVH8:IVH73 JFD8:JFD73 JOZ8:JOZ73 JYV8:JYV73 KIR8:KIR73 KSN8:KSN73 LCJ8:LCJ73 LMF8:LMF73 LWB8:LWB73 MFX8:MFX73 MPT8:MPT73 MZP8:MZP73 NJL8:NJL73 NTH8:NTH73 ODD8:ODD73 OMZ8:OMZ73 OWV8:OWV73 PGR8:PGR73 PQN8:PQN73 QAJ8:QAJ73 QKF8:QKF73 QUB8:QUB73 RDX8:RDX73 RNT8:RNT73 RXP8:RXP73 SHL8:SHL73 SRH8:SRH73 TBD8:TBD73 TKZ8:TKZ73 TUV8:TUV73 UER8:UER73 UON8:UON73 UYJ8:UYJ73 VIF8:VIF73 VSB8:VSB73 WBX8:WBX73 WLT8:WLT73 WVP8:WVP73 WVP166 JD166 SZ166 ACV166 AMR166 AWN166 BGJ166 BQF166 CAB166 CJX166 CTT166 DDP166 DNL166 DXH166 EHD166 EQZ166 FAV166 FKR166 FUN166 GEJ166 GOF166 GYB166 HHX166 HRT166 IBP166 ILL166 IVH166 JFD166 JOZ166 JYV166 KIR166 KSN166 LCJ166 LMF166 LWB166 MFX166 MPT166 MZP166 NJL166 NTH166 ODD166 OMZ166 OWV166 PGR166 PQN166 QAJ166 QKF166 QUB166 RDX166 RNT166 RXP166 SHL166 SRH166 TBD166 TKZ166 TUV166 UER166 UON166 UYJ166 VIF166 VSB166 WBX166 WLT166 WLT143:WLT145 WBX143:WBX145 VSB143:VSB145 VIF143:VIF145 UYJ143:UYJ145 UON143:UON145 UER143:UER145 TUV143:TUV145 TKZ143:TKZ145 TBD143:TBD145 SRH143:SRH145 SHL143:SHL145 RXP143:RXP145 RNT143:RNT145 RDX143:RDX145 QUB143:QUB145 QKF143:QKF145 QAJ143:QAJ145 PQN143:PQN145 PGR143:PGR145 OWV143:OWV145 OMZ143:OMZ145 ODD143:ODD145 NTH143:NTH145 NJL143:NJL145 MZP143:MZP145 MPT143:MPT145 MFX143:MFX145 LWB143:LWB145 LMF143:LMF145 LCJ143:LCJ145 KSN143:KSN145 KIR143:KIR145 JYV143:JYV145 JOZ143:JOZ145 JFD143:JFD145 IVH143:IVH145 ILL143:ILL145 IBP143:IBP145 HRT143:HRT145 HHX143:HHX145 GYB143:GYB145 GOF143:GOF145 GEJ143:GEJ145 FUN143:FUN145 FKR143:FKR145 FAV143:FAV145 EQZ143:EQZ145 EHD143:EHD145 DXH143:DXH145 DNL143:DNL145 DDP143:DDP145 CTT143:CTT145 CJX143:CJX145 CAB143:CAB145 BQF143:BQF145 BGJ143:BGJ145 AWN143:AWN145 AMR143:AMR145 ACV143:ACV145 SZ143:SZ145 JD143:JD145 WVP143:WVP145 WLT79:WLT82 WBX79:WBX82 VSB79:VSB82 VIF79:VIF82 UYJ79:UYJ82 UON79:UON82 UER79:UER82 TUV79:TUV82 TKZ79:TKZ82 TBD79:TBD82 SRH79:SRH82 SHL79:SHL82 RXP79:RXP82 RNT79:RNT82 RDX79:RDX82 QUB79:QUB82 QKF79:QKF82 QAJ79:QAJ82 PQN79:PQN82 PGR79:PGR82 OWV79:OWV82 OMZ79:OMZ82 ODD79:ODD82 NTH79:NTH82 NJL79:NJL82 MZP79:MZP82 MPT79:MPT82 MFX79:MFX82 LWB79:LWB82 LMF79:LMF82 LCJ79:LCJ82 KSN79:KSN82 KIR79:KIR82 JYV79:JYV82 JOZ79:JOZ82 JFD79:JFD82 IVH79:IVH82 ILL79:ILL82 IBP79:IBP82 HRT79:HRT82 HHX79:HHX82 GYB79:GYB82 GOF79:GOF82 GEJ79:GEJ82 FUN79:FUN82 FKR79:FKR82 FAV79:FAV82 EQZ79:EQZ82 EHD79:EHD82 DXH79:DXH82 DNL79:DNL82 DDP79:DDP82 CTT79:CTT82 CJX79:CJX82 CAB79:CAB82 BQF79:BQF82 BGJ79:BGJ82 AWN79:AWN82 AMR79:AMR82 ACV79:ACV82 SZ79:SZ82 JD79:JD82 WVP79:WVP82">
      <formula1>INDIRECT(JC8)</formula1>
    </dataValidation>
    <dataValidation type="list" allowBlank="1" showInputMessage="1" showErrorMessage="1" sqref="G65498 JC65496 SY65496 ACU65496 AMQ65496 AWM65496 BGI65496 BQE65496 CAA65496 CJW65496 CTS65496 DDO65496 DNK65496 DXG65496 EHC65496 EQY65496 FAU65496 FKQ65496 FUM65496 GEI65496 GOE65496 GYA65496 HHW65496 HRS65496 IBO65496 ILK65496 IVG65496 JFC65496 JOY65496 JYU65496 KIQ65496 KSM65496 LCI65496 LME65496 LWA65496 MFW65496 MPS65496 MZO65496 NJK65496 NTG65496 ODC65496 OMY65496 OWU65496 PGQ65496 PQM65496 QAI65496 QKE65496 QUA65496 RDW65496 RNS65496 RXO65496 SHK65496 SRG65496 TBC65496 TKY65496 TUU65496 UEQ65496 UOM65496 UYI65496 VIE65496 VSA65496 WBW65496 WLS65496 WVO65496 G131034 JC131032 SY131032 ACU131032 AMQ131032 AWM131032 BGI131032 BQE131032 CAA131032 CJW131032 CTS131032 DDO131032 DNK131032 DXG131032 EHC131032 EQY131032 FAU131032 FKQ131032 FUM131032 GEI131032 GOE131032 GYA131032 HHW131032 HRS131032 IBO131032 ILK131032 IVG131032 JFC131032 JOY131032 JYU131032 KIQ131032 KSM131032 LCI131032 LME131032 LWA131032 MFW131032 MPS131032 MZO131032 NJK131032 NTG131032 ODC131032 OMY131032 OWU131032 PGQ131032 PQM131032 QAI131032 QKE131032 QUA131032 RDW131032 RNS131032 RXO131032 SHK131032 SRG131032 TBC131032 TKY131032 TUU131032 UEQ131032 UOM131032 UYI131032 VIE131032 VSA131032 WBW131032 WLS131032 WVO131032 G196570 JC196568 SY196568 ACU196568 AMQ196568 AWM196568 BGI196568 BQE196568 CAA196568 CJW196568 CTS196568 DDO196568 DNK196568 DXG196568 EHC196568 EQY196568 FAU196568 FKQ196568 FUM196568 GEI196568 GOE196568 GYA196568 HHW196568 HRS196568 IBO196568 ILK196568 IVG196568 JFC196568 JOY196568 JYU196568 KIQ196568 KSM196568 LCI196568 LME196568 LWA196568 MFW196568 MPS196568 MZO196568 NJK196568 NTG196568 ODC196568 OMY196568 OWU196568 PGQ196568 PQM196568 QAI196568 QKE196568 QUA196568 RDW196568 RNS196568 RXO196568 SHK196568 SRG196568 TBC196568 TKY196568 TUU196568 UEQ196568 UOM196568 UYI196568 VIE196568 VSA196568 WBW196568 WLS196568 WVO196568 G262106 JC262104 SY262104 ACU262104 AMQ262104 AWM262104 BGI262104 BQE262104 CAA262104 CJW262104 CTS262104 DDO262104 DNK262104 DXG262104 EHC262104 EQY262104 FAU262104 FKQ262104 FUM262104 GEI262104 GOE262104 GYA262104 HHW262104 HRS262104 IBO262104 ILK262104 IVG262104 JFC262104 JOY262104 JYU262104 KIQ262104 KSM262104 LCI262104 LME262104 LWA262104 MFW262104 MPS262104 MZO262104 NJK262104 NTG262104 ODC262104 OMY262104 OWU262104 PGQ262104 PQM262104 QAI262104 QKE262104 QUA262104 RDW262104 RNS262104 RXO262104 SHK262104 SRG262104 TBC262104 TKY262104 TUU262104 UEQ262104 UOM262104 UYI262104 VIE262104 VSA262104 WBW262104 WLS262104 WVO262104 G327642 JC327640 SY327640 ACU327640 AMQ327640 AWM327640 BGI327640 BQE327640 CAA327640 CJW327640 CTS327640 DDO327640 DNK327640 DXG327640 EHC327640 EQY327640 FAU327640 FKQ327640 FUM327640 GEI327640 GOE327640 GYA327640 HHW327640 HRS327640 IBO327640 ILK327640 IVG327640 JFC327640 JOY327640 JYU327640 KIQ327640 KSM327640 LCI327640 LME327640 LWA327640 MFW327640 MPS327640 MZO327640 NJK327640 NTG327640 ODC327640 OMY327640 OWU327640 PGQ327640 PQM327640 QAI327640 QKE327640 QUA327640 RDW327640 RNS327640 RXO327640 SHK327640 SRG327640 TBC327640 TKY327640 TUU327640 UEQ327640 UOM327640 UYI327640 VIE327640 VSA327640 WBW327640 WLS327640 WVO327640 G393178 JC393176 SY393176 ACU393176 AMQ393176 AWM393176 BGI393176 BQE393176 CAA393176 CJW393176 CTS393176 DDO393176 DNK393176 DXG393176 EHC393176 EQY393176 FAU393176 FKQ393176 FUM393176 GEI393176 GOE393176 GYA393176 HHW393176 HRS393176 IBO393176 ILK393176 IVG393176 JFC393176 JOY393176 JYU393176 KIQ393176 KSM393176 LCI393176 LME393176 LWA393176 MFW393176 MPS393176 MZO393176 NJK393176 NTG393176 ODC393176 OMY393176 OWU393176 PGQ393176 PQM393176 QAI393176 QKE393176 QUA393176 RDW393176 RNS393176 RXO393176 SHK393176 SRG393176 TBC393176 TKY393176 TUU393176 UEQ393176 UOM393176 UYI393176 VIE393176 VSA393176 WBW393176 WLS393176 WVO393176 G458714 JC458712 SY458712 ACU458712 AMQ458712 AWM458712 BGI458712 BQE458712 CAA458712 CJW458712 CTS458712 DDO458712 DNK458712 DXG458712 EHC458712 EQY458712 FAU458712 FKQ458712 FUM458712 GEI458712 GOE458712 GYA458712 HHW458712 HRS458712 IBO458712 ILK458712 IVG458712 JFC458712 JOY458712 JYU458712 KIQ458712 KSM458712 LCI458712 LME458712 LWA458712 MFW458712 MPS458712 MZO458712 NJK458712 NTG458712 ODC458712 OMY458712 OWU458712 PGQ458712 PQM458712 QAI458712 QKE458712 QUA458712 RDW458712 RNS458712 RXO458712 SHK458712 SRG458712 TBC458712 TKY458712 TUU458712 UEQ458712 UOM458712 UYI458712 VIE458712 VSA458712 WBW458712 WLS458712 WVO458712 G524250 JC524248 SY524248 ACU524248 AMQ524248 AWM524248 BGI524248 BQE524248 CAA524248 CJW524248 CTS524248 DDO524248 DNK524248 DXG524248 EHC524248 EQY524248 FAU524248 FKQ524248 FUM524248 GEI524248 GOE524248 GYA524248 HHW524248 HRS524248 IBO524248 ILK524248 IVG524248 JFC524248 JOY524248 JYU524248 KIQ524248 KSM524248 LCI524248 LME524248 LWA524248 MFW524248 MPS524248 MZO524248 NJK524248 NTG524248 ODC524248 OMY524248 OWU524248 PGQ524248 PQM524248 QAI524248 QKE524248 QUA524248 RDW524248 RNS524248 RXO524248 SHK524248 SRG524248 TBC524248 TKY524248 TUU524248 UEQ524248 UOM524248 UYI524248 VIE524248 VSA524248 WBW524248 WLS524248 WVO524248 G589786 JC589784 SY589784 ACU589784 AMQ589784 AWM589784 BGI589784 BQE589784 CAA589784 CJW589784 CTS589784 DDO589784 DNK589784 DXG589784 EHC589784 EQY589784 FAU589784 FKQ589784 FUM589784 GEI589784 GOE589784 GYA589784 HHW589784 HRS589784 IBO589784 ILK589784 IVG589784 JFC589784 JOY589784 JYU589784 KIQ589784 KSM589784 LCI589784 LME589784 LWA589784 MFW589784 MPS589784 MZO589784 NJK589784 NTG589784 ODC589784 OMY589784 OWU589784 PGQ589784 PQM589784 QAI589784 QKE589784 QUA589784 RDW589784 RNS589784 RXO589784 SHK589784 SRG589784 TBC589784 TKY589784 TUU589784 UEQ589784 UOM589784 UYI589784 VIE589784 VSA589784 WBW589784 WLS589784 WVO589784 G655322 JC655320 SY655320 ACU655320 AMQ655320 AWM655320 BGI655320 BQE655320 CAA655320 CJW655320 CTS655320 DDO655320 DNK655320 DXG655320 EHC655320 EQY655320 FAU655320 FKQ655320 FUM655320 GEI655320 GOE655320 GYA655320 HHW655320 HRS655320 IBO655320 ILK655320 IVG655320 JFC655320 JOY655320 JYU655320 KIQ655320 KSM655320 LCI655320 LME655320 LWA655320 MFW655320 MPS655320 MZO655320 NJK655320 NTG655320 ODC655320 OMY655320 OWU655320 PGQ655320 PQM655320 QAI655320 QKE655320 QUA655320 RDW655320 RNS655320 RXO655320 SHK655320 SRG655320 TBC655320 TKY655320 TUU655320 UEQ655320 UOM655320 UYI655320 VIE655320 VSA655320 WBW655320 WLS655320 WVO655320 G720858 JC720856 SY720856 ACU720856 AMQ720856 AWM720856 BGI720856 BQE720856 CAA720856 CJW720856 CTS720856 DDO720856 DNK720856 DXG720856 EHC720856 EQY720856 FAU720856 FKQ720856 FUM720856 GEI720856 GOE720856 GYA720856 HHW720856 HRS720856 IBO720856 ILK720856 IVG720856 JFC720856 JOY720856 JYU720856 KIQ720856 KSM720856 LCI720856 LME720856 LWA720856 MFW720856 MPS720856 MZO720856 NJK720856 NTG720856 ODC720856 OMY720856 OWU720856 PGQ720856 PQM720856 QAI720856 QKE720856 QUA720856 RDW720856 RNS720856 RXO720856 SHK720856 SRG720856 TBC720856 TKY720856 TUU720856 UEQ720856 UOM720856 UYI720856 VIE720856 VSA720856 WBW720856 WLS720856 WVO720856 G786394 JC786392 SY786392 ACU786392 AMQ786392 AWM786392 BGI786392 BQE786392 CAA786392 CJW786392 CTS786392 DDO786392 DNK786392 DXG786392 EHC786392 EQY786392 FAU786392 FKQ786392 FUM786392 GEI786392 GOE786392 GYA786392 HHW786392 HRS786392 IBO786392 ILK786392 IVG786392 JFC786392 JOY786392 JYU786392 KIQ786392 KSM786392 LCI786392 LME786392 LWA786392 MFW786392 MPS786392 MZO786392 NJK786392 NTG786392 ODC786392 OMY786392 OWU786392 PGQ786392 PQM786392 QAI786392 QKE786392 QUA786392 RDW786392 RNS786392 RXO786392 SHK786392 SRG786392 TBC786392 TKY786392 TUU786392 UEQ786392 UOM786392 UYI786392 VIE786392 VSA786392 WBW786392 WLS786392 WVO786392 G851930 JC851928 SY851928 ACU851928 AMQ851928 AWM851928 BGI851928 BQE851928 CAA851928 CJW851928 CTS851928 DDO851928 DNK851928 DXG851928 EHC851928 EQY851928 FAU851928 FKQ851928 FUM851928 GEI851928 GOE851928 GYA851928 HHW851928 HRS851928 IBO851928 ILK851928 IVG851928 JFC851928 JOY851928 JYU851928 KIQ851928 KSM851928 LCI851928 LME851928 LWA851928 MFW851928 MPS851928 MZO851928 NJK851928 NTG851928 ODC851928 OMY851928 OWU851928 PGQ851928 PQM851928 QAI851928 QKE851928 QUA851928 RDW851928 RNS851928 RXO851928 SHK851928 SRG851928 TBC851928 TKY851928 TUU851928 UEQ851928 UOM851928 UYI851928 VIE851928 VSA851928 WBW851928 WLS851928 WVO851928 G917466 JC917464 SY917464 ACU917464 AMQ917464 AWM917464 BGI917464 BQE917464 CAA917464 CJW917464 CTS917464 DDO917464 DNK917464 DXG917464 EHC917464 EQY917464 FAU917464 FKQ917464 FUM917464 GEI917464 GOE917464 GYA917464 HHW917464 HRS917464 IBO917464 ILK917464 IVG917464 JFC917464 JOY917464 JYU917464 KIQ917464 KSM917464 LCI917464 LME917464 LWA917464 MFW917464 MPS917464 MZO917464 NJK917464 NTG917464 ODC917464 OMY917464 OWU917464 PGQ917464 PQM917464 QAI917464 QKE917464 QUA917464 RDW917464 RNS917464 RXO917464 SHK917464 SRG917464 TBC917464 TKY917464 TUU917464 UEQ917464 UOM917464 UYI917464 VIE917464 VSA917464 WBW917464 WLS917464 WVO917464 G983002 JC983000 SY983000 ACU983000 AMQ983000 AWM983000 BGI983000 BQE983000 CAA983000 CJW983000 CTS983000 DDO983000 DNK983000 DXG983000 EHC983000 EQY983000 FAU983000 FKQ983000 FUM983000 GEI983000 GOE983000 GYA983000 HHW983000 HRS983000 IBO983000 ILK983000 IVG983000 JFC983000 JOY983000 JYU983000 KIQ983000 KSM983000 LCI983000 LME983000 LWA983000 MFW983000 MPS983000 MZO983000 NJK983000 NTG983000 ODC983000 OMY983000 OWU983000 PGQ983000 PQM983000 QAI983000 QKE983000 QUA983000 RDW983000 RNS983000 RXO983000 SHK983000 SRG983000 TBC983000 TKY983000 TUU983000 UEQ983000 UOM983000 UYI983000 VIE983000 VSA983000 WBW983000 WLS983000 WVO983000">
      <formula1>#REF!</formula1>
    </dataValidation>
    <dataValidation type="list" allowBlank="1" showInputMessage="1" showErrorMessage="1" sqref="H265 H275:H276">
      <formula1>$AH$7:$AH$81</formula1>
    </dataValidation>
    <dataValidation type="list" allowBlank="1" showInputMessage="1" showErrorMessage="1" sqref="O265 O236 O225:O226">
      <formula1>$AT$7:$AT$27</formula1>
    </dataValidation>
    <dataValidation type="list" allowBlank="1" showInputMessage="1" showErrorMessage="1" sqref="H266:H274 H259:H261 H263:H264">
      <formula1>$AH$7:$AH$73</formula1>
    </dataValidation>
    <dataValidation type="list" allowBlank="1" showInputMessage="1" showErrorMessage="1" sqref="H262">
      <formula1>$AH$7:$AH$75</formula1>
    </dataValidation>
    <dataValidation type="list" allowBlank="1" showInputMessage="1" showErrorMessage="1" sqref="G261:G263 G266:G274">
      <formula1>$AH$7:$AH$74</formula1>
    </dataValidation>
    <dataValidation type="list" allowBlank="1" showInputMessage="1" showErrorMessage="1" sqref="O268 O111 O124 O128 O130:O133 O196 O192 O185:O187 O183 O104 O157 O126 O144:O146 O141 O89 O101 O228 O239 O246 O217:O218 O274">
      <formula1>$AS$7:$AS$26</formula1>
    </dataValidation>
    <dataValidation type="list" allowBlank="1" showInputMessage="1" showErrorMessage="1" sqref="O272:O273 O58:O66 O112:O123 O105:O110 O127 O11:O24 O69:O88 O211:O216 O227 O234:O235 O219:O224 O8:O9 O90:O100 O158:O182 O147:O148 O129 O102:O103 O193:O195 O188:O191 O184 O142:O143 O245 O150:O156 O230:O232 O197:O209 O29 O136:O140 O259:O264 O267 O269:O270">
      <formula1>$AT$7:$AT$26</formula1>
    </dataValidation>
    <dataValidation type="list" allowBlank="1" showInputMessage="1" showErrorMessage="1" sqref="O10">
      <formula1>$AL$9</formula1>
    </dataValidation>
    <dataValidation type="list" allowBlank="1" showInputMessage="1" showErrorMessage="1" sqref="O287 O258">
      <formula1>$AU$6:$AU$26</formula1>
    </dataValidation>
    <dataValidation type="list" allowBlank="1" showInputMessage="1" showErrorMessage="1" sqref="O285 O256">
      <formula1>$AU$6:$AU$25</formula1>
    </dataValidation>
    <dataValidation type="list" allowBlank="1" showInputMessage="1" showErrorMessage="1" sqref="O275:O278 O280">
      <formula1>$AU$6:$AU$19</formula1>
    </dataValidation>
    <dataValidation type="list" allowBlank="1" showInputMessage="1" showErrorMessage="1" sqref="O281:O284 O286 O279">
      <formula1>$AT$6:$AT$19</formula1>
    </dataValidation>
    <dataValidation type="list" allowBlank="1" showInputMessage="1" showErrorMessage="1" sqref="H277:H287">
      <formula1>$AI$6:$AI$19</formula1>
    </dataValidation>
    <dataValidation type="list" allowBlank="1" showInputMessage="1" showErrorMessage="1" sqref="H249:H251 H257:H258 H255">
      <formula1>$AI$6:$AI$18</formula1>
    </dataValidation>
    <dataValidation type="list" allowBlank="1" showInputMessage="1" showErrorMessage="1" sqref="H57">
      <formula1>$AH$7:$AH$70</formula1>
    </dataValidation>
    <dataValidation type="list" allowBlank="1" showInputMessage="1" showErrorMessage="1" sqref="G25:G28 G30:G57">
      <formula1>$AH$7:$AH$71</formula1>
    </dataValidation>
    <dataValidation type="list" allowBlank="1" showInputMessage="1" showErrorMessage="1" sqref="O53:O54 O40 O47:O51 O30 O28 O34">
      <formula1>$AS$7:$AS$29</formula1>
    </dataValidation>
    <dataValidation type="list" allowBlank="1" showInputMessage="1" showErrorMessage="1" sqref="O25:O27 O38:O39 O41:O46 O52 O55:O57">
      <formula1>$AT$7:$AT$29</formula1>
    </dataValidation>
    <dataValidation type="list" allowBlank="1" showInputMessage="1" showErrorMessage="1" sqref="H116 H256 H252:H254 H225:H228 H247:H248 H215:H218 H236 H220:H221 H14 H146 H75">
      <formula1>$AH$7:$AH$61</formula1>
    </dataValidation>
    <dataValidation type="list" allowBlank="1" showInputMessage="1" showErrorMessage="1" sqref="H114 H63 H109 H118 H89 H29">
      <formula1>$AG$7:$AG$57</formula1>
    </dataValidation>
    <dataValidation type="list" allowBlank="1" showInputMessage="1" showErrorMessage="1" sqref="H150:H155 H64:H71 H115 H9:H10 H119:H122 H229:H232 H184:H192 H124 H143:H144 H73 H139:H140 H12:H13 H61:H62 H107:H108 H174:H182 H237:H246 H110:H113 H88 H128:H137 H194:H212 H59 H147:H148 H117 H15:H16 H90:H105 H158:H172 H219 H78:H86 H222:H224 H234:H235 H18:H24">
      <formula1>$AH$7:$AH$56</formula1>
    </dataValidation>
    <dataValidation type="list" allowBlank="1" showInputMessage="1" showErrorMessage="1" sqref="H60 H156:H157 H149 H145 H141 H125:H126 H106 H183 H76:H77 H214 H233">
      <formula1>$AH$7:$AH$58</formula1>
    </dataValidation>
    <dataValidation type="list" allowBlank="1" showInputMessage="1" showErrorMessage="1" sqref="G149 G63:G66 G145 G141 G125:G126 G84:G86 G114 G237:G246 G60 H17 H58 H127 H138 H123 H193 G89 G156:G157 G71 G229 G76:G77 G81 G106 G109 G118 G183 G104 G161 G210:G214 G134:G135 G219 G131:G132 H142 G222:G224 G233:G234 G29">
      <formula1>$AH$7:$AH$57</formula1>
    </dataValidation>
    <dataValidation type="list" allowBlank="1" showInputMessage="1" showErrorMessage="1" sqref="O247:O248">
      <formula1>$AU$6:$AU$18</formula1>
    </dataValidation>
    <dataValidation type="list" allowBlank="1" showInputMessage="1" showErrorMessage="1" sqref="O249:O255 O257">
      <formula1>$AT$6:$AT$18</formula1>
    </dataValidation>
    <dataValidation type="list" allowBlank="1" showInputMessage="1" showErrorMessage="1" sqref="H8 H11">
      <formula1>$AH$7:$AH$119</formula1>
    </dataValidation>
    <dataValidation type="list" allowBlank="1" showInputMessage="1" showErrorMessage="1" sqref="H44:H46 H25 H40 H55 H28 H30:H37">
      <formula1>$AG$7:$AG$71</formula1>
    </dataValidation>
    <dataValidation type="list" allowBlank="1" showInputMessage="1" showErrorMessage="1" sqref="H56 H47:H54 H41:H43 H38:H39 H26:H27">
      <formula1>$AH$7:$AH$72</formula1>
    </dataValidation>
    <dataValidation type="list" allowBlank="1" showInputMessage="1" showErrorMessage="1" sqref="H213">
      <formula1>$AH$7:$AH$212</formula1>
    </dataValidation>
  </dataValidations>
  <pageMargins left="0.7" right="0.7" top="0.75" bottom="0.75" header="0.3" footer="0.3"/>
  <pageSetup scale="27"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2F342F86-03C3-44F8-BE0D-9A38B7ABCC94}">
            <xm:f>NOT(ISERROR(SEARCH($Q$287,Q8)))</xm:f>
            <xm:f>$Q$287</xm:f>
            <x14:dxf>
              <fill>
                <patternFill>
                  <bgColor theme="9" tint="-0.24994659260841701"/>
                </patternFill>
              </fill>
            </x14:dxf>
          </x14:cfRule>
          <xm:sqref>Q8:Q287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GTC 45</vt:lpstr>
      <vt:lpstr>General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Flia Guerrero Pantoja</dc:creator>
  <cp:lastModifiedBy>USUARIO</cp:lastModifiedBy>
  <cp:lastPrinted>2023-09-21T13:55:53Z</cp:lastPrinted>
  <dcterms:created xsi:type="dcterms:W3CDTF">2021-07-14T03:46:32Z</dcterms:created>
  <dcterms:modified xsi:type="dcterms:W3CDTF">2023-09-21T13:56:06Z</dcterms:modified>
</cp:coreProperties>
</file>