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6A584D60-6989-4F62-92A3-876A85C6EAF0}"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3" r:id="rId12"/>
  </pivotCaches>
</workbook>
</file>

<file path=xl/calcChain.xml><?xml version="1.0" encoding="utf-8"?>
<calcChain xmlns="http://schemas.openxmlformats.org/spreadsheetml/2006/main">
  <c r="T10" i="1" l="1"/>
  <c r="Q10" i="1"/>
  <c r="H10" i="1"/>
  <c r="I10" i="1" s="1"/>
  <c r="F221" i="13"/>
  <c r="F211" i="13"/>
  <c r="F212" i="13"/>
  <c r="F213" i="13"/>
  <c r="F214" i="13"/>
  <c r="F215" i="13"/>
  <c r="F216" i="13"/>
  <c r="F217" i="13"/>
  <c r="F218" i="13"/>
  <c r="F219" i="13"/>
  <c r="F220" i="13"/>
  <c r="F210" i="13"/>
  <c r="Q52" i="1"/>
  <c r="X52" i="1" s="1"/>
  <c r="Q47" i="1"/>
  <c r="Q41"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T69" i="1"/>
  <c r="Q69" i="1"/>
  <c r="T68" i="1"/>
  <c r="Q68" i="1"/>
  <c r="T67" i="1"/>
  <c r="Q67" i="1"/>
  <c r="T66" i="1"/>
  <c r="Q66" i="1"/>
  <c r="T65" i="1"/>
  <c r="Q65" i="1"/>
  <c r="T64" i="1"/>
  <c r="Q64" i="1"/>
  <c r="X64" i="1" s="1"/>
  <c r="H64" i="1"/>
  <c r="I64" i="1" s="1"/>
  <c r="T63" i="1"/>
  <c r="Q63" i="1"/>
  <c r="T62" i="1"/>
  <c r="Q62" i="1"/>
  <c r="T61" i="1"/>
  <c r="Q61" i="1"/>
  <c r="AB62" i="1" s="1"/>
  <c r="AA62" i="1" s="1"/>
  <c r="T60" i="1"/>
  <c r="Q60" i="1"/>
  <c r="T59" i="1"/>
  <c r="Q59" i="1"/>
  <c r="T58" i="1"/>
  <c r="Q58" i="1"/>
  <c r="H58" i="1"/>
  <c r="I58" i="1" s="1"/>
  <c r="T57" i="1"/>
  <c r="Q57" i="1"/>
  <c r="T56" i="1"/>
  <c r="Q56" i="1"/>
  <c r="T55" i="1"/>
  <c r="Q55" i="1"/>
  <c r="T54" i="1"/>
  <c r="Q54" i="1"/>
  <c r="T53" i="1"/>
  <c r="Q53" i="1"/>
  <c r="T52" i="1"/>
  <c r="H52" i="1"/>
  <c r="I52" i="1"/>
  <c r="T51" i="1"/>
  <c r="Q51" i="1"/>
  <c r="T50" i="1"/>
  <c r="Q50" i="1"/>
  <c r="AB50" i="1" s="1"/>
  <c r="AA50" i="1" s="1"/>
  <c r="T49" i="1"/>
  <c r="Q49" i="1"/>
  <c r="T48" i="1"/>
  <c r="Q48" i="1"/>
  <c r="X49" i="1" s="1"/>
  <c r="Y49" i="1" s="1"/>
  <c r="T47" i="1"/>
  <c r="T46" i="1"/>
  <c r="Q46" i="1"/>
  <c r="H46" i="1"/>
  <c r="I46" i="1" s="1"/>
  <c r="T45" i="1"/>
  <c r="Q45" i="1"/>
  <c r="T44" i="1"/>
  <c r="Q44" i="1"/>
  <c r="T43" i="1"/>
  <c r="Q43" i="1"/>
  <c r="T42" i="1"/>
  <c r="Q42" i="1"/>
  <c r="T41" i="1"/>
  <c r="T40" i="1"/>
  <c r="Q40" i="1"/>
  <c r="AB40" i="1" s="1"/>
  <c r="AA40" i="1" s="1"/>
  <c r="H40" i="1"/>
  <c r="T39" i="1"/>
  <c r="Q39" i="1"/>
  <c r="X39" i="1" s="1"/>
  <c r="Z39" i="1" s="1"/>
  <c r="T38" i="1"/>
  <c r="Q38" i="1"/>
  <c r="T37" i="1"/>
  <c r="Q37" i="1"/>
  <c r="X37" i="1" s="1"/>
  <c r="T36" i="1"/>
  <c r="Q36" i="1"/>
  <c r="T35" i="1"/>
  <c r="Q35" i="1"/>
  <c r="AB35" i="1" s="1"/>
  <c r="AA35" i="1" s="1"/>
  <c r="T34" i="1"/>
  <c r="Q34" i="1"/>
  <c r="H34" i="1"/>
  <c r="I34" i="1"/>
  <c r="T33" i="1"/>
  <c r="Q33" i="1"/>
  <c r="T32" i="1"/>
  <c r="Q32" i="1"/>
  <c r="AB32" i="1" s="1"/>
  <c r="AA32" i="1" s="1"/>
  <c r="T31" i="1"/>
  <c r="Q31" i="1"/>
  <c r="T30" i="1"/>
  <c r="Q30" i="1"/>
  <c r="T29" i="1"/>
  <c r="Q29" i="1"/>
  <c r="T28" i="1"/>
  <c r="Q28" i="1"/>
  <c r="X28" i="1" s="1"/>
  <c r="Y28" i="1" s="1"/>
  <c r="AH9" i="19" s="1"/>
  <c r="H28" i="1"/>
  <c r="I28" i="1" s="1"/>
  <c r="T27" i="1"/>
  <c r="Q27" i="1"/>
  <c r="T26" i="1"/>
  <c r="Q26" i="1"/>
  <c r="T25" i="1"/>
  <c r="Q25" i="1"/>
  <c r="T24" i="1"/>
  <c r="Q24" i="1"/>
  <c r="T23" i="1"/>
  <c r="Q23" i="1"/>
  <c r="T22" i="1"/>
  <c r="Q22" i="1"/>
  <c r="AB22" i="1" s="1"/>
  <c r="AA22" i="1" s="1"/>
  <c r="H22" i="1"/>
  <c r="I22" i="1"/>
  <c r="H16" i="1"/>
  <c r="Q15" i="1"/>
  <c r="X15" i="1" s="1"/>
  <c r="Y15" i="1" s="1"/>
  <c r="Q14" i="1"/>
  <c r="Q13" i="1"/>
  <c r="T21" i="1"/>
  <c r="Q21" i="1"/>
  <c r="T20" i="1"/>
  <c r="Q20" i="1"/>
  <c r="T19" i="1"/>
  <c r="Q19" i="1"/>
  <c r="T18" i="1"/>
  <c r="Q18" i="1"/>
  <c r="T17" i="1"/>
  <c r="Q17" i="1"/>
  <c r="T16" i="1"/>
  <c r="Q16" i="1"/>
  <c r="I16" i="1"/>
  <c r="X46" i="1"/>
  <c r="X40" i="1"/>
  <c r="Z40" i="1" s="1"/>
  <c r="X34" i="1"/>
  <c r="Z28" i="1"/>
  <c r="X29" i="1"/>
  <c r="Z29" i="1" s="1"/>
  <c r="X47" i="1"/>
  <c r="X48" i="1"/>
  <c r="Y48" i="1" s="1"/>
  <c r="T11" i="1"/>
  <c r="T12" i="1"/>
  <c r="T13" i="1"/>
  <c r="T14" i="1"/>
  <c r="T15" i="1"/>
  <c r="X32" i="1"/>
  <c r="X33" i="1"/>
  <c r="Q12" i="1"/>
  <c r="Y39" i="1"/>
  <c r="Q11" i="1"/>
  <c r="AB12" i="1" s="1"/>
  <c r="AA12" i="1" s="1"/>
  <c r="AB29" i="1"/>
  <c r="AA29" i="1" s="1"/>
  <c r="AB28" i="1"/>
  <c r="AA28" i="1" s="1"/>
  <c r="V9" i="19" s="1"/>
  <c r="AB11" i="1"/>
  <c r="AA11" i="1" s="1"/>
  <c r="AB47" i="1"/>
  <c r="AA47" i="1" s="1"/>
  <c r="AB46" i="1"/>
  <c r="AA46" i="1" s="1"/>
  <c r="AB34" i="1"/>
  <c r="AA34" i="1"/>
  <c r="AB48" i="1"/>
  <c r="AA48" i="1" s="1"/>
  <c r="AB30" i="1"/>
  <c r="AA30" i="1" s="1"/>
  <c r="AB31" i="1"/>
  <c r="AA31" i="1" s="1"/>
  <c r="AB37" i="1"/>
  <c r="AA37" i="1" s="1"/>
  <c r="AB15" i="1"/>
  <c r="AA15" i="1" s="1"/>
  <c r="AB33" i="1"/>
  <c r="AA33" i="1" s="1"/>
  <c r="AB38" i="1"/>
  <c r="AA38" i="1" s="1"/>
  <c r="AB57" i="1"/>
  <c r="AA57" i="1" s="1"/>
  <c r="K59" i="1"/>
  <c r="K29" i="1"/>
  <c r="K30" i="1"/>
  <c r="K63" i="1"/>
  <c r="K65" i="1"/>
  <c r="K41" i="1"/>
  <c r="K18" i="1"/>
  <c r="K20" i="1"/>
  <c r="K53" i="1"/>
  <c r="K44" i="1"/>
  <c r="H210" i="13"/>
  <c r="K57" i="1"/>
  <c r="K31" i="1"/>
  <c r="K60" i="1"/>
  <c r="K48" i="1"/>
  <c r="K56" i="1"/>
  <c r="K66" i="1"/>
  <c r="K19" i="1"/>
  <c r="K33" i="1"/>
  <c r="K67" i="1"/>
  <c r="K51" i="1"/>
  <c r="B221" i="13" a="1"/>
  <c r="K13" i="1"/>
  <c r="K15" i="1"/>
  <c r="K27" i="1"/>
  <c r="K62" i="1"/>
  <c r="K69" i="1"/>
  <c r="K54" i="1"/>
  <c r="K35" i="1"/>
  <c r="K39" i="1"/>
  <c r="K37" i="1"/>
  <c r="K55" i="1"/>
  <c r="K42" i="1"/>
  <c r="K68" i="1"/>
  <c r="K61" i="1"/>
  <c r="K24" i="1"/>
  <c r="K23" i="1"/>
  <c r="K11" i="1"/>
  <c r="K17" i="1"/>
  <c r="K26" i="1"/>
  <c r="K12" i="1"/>
  <c r="K49" i="1"/>
  <c r="K38" i="1"/>
  <c r="K47" i="1"/>
  <c r="K50" i="1"/>
  <c r="K21" i="1"/>
  <c r="K32" i="1"/>
  <c r="K36" i="1"/>
  <c r="K43" i="1"/>
  <c r="K45" i="1"/>
  <c r="K14" i="1"/>
  <c r="K25" i="1"/>
  <c r="Y64" i="1" l="1"/>
  <c r="Z64" i="1"/>
  <c r="AC39" i="19"/>
  <c r="V11" i="19"/>
  <c r="Z52" i="1"/>
  <c r="Y52" i="1"/>
  <c r="AB52" i="1"/>
  <c r="AA52" i="1" s="1"/>
  <c r="AB36" i="1"/>
  <c r="AA36" i="1" s="1"/>
  <c r="Y29" i="1"/>
  <c r="Y40" i="1"/>
  <c r="X22" i="1"/>
  <c r="AB21" i="1"/>
  <c r="AA21" i="1" s="1"/>
  <c r="P19" i="19"/>
  <c r="Z49" i="1"/>
  <c r="Z48" i="1"/>
  <c r="AB64" i="1"/>
  <c r="AA64" i="1" s="1"/>
  <c r="AB39" i="1"/>
  <c r="AA39" i="1" s="1"/>
  <c r="AG30" i="19" s="1"/>
  <c r="AB49" i="1"/>
  <c r="AA49" i="1" s="1"/>
  <c r="X38" i="1"/>
  <c r="X43" i="1"/>
  <c r="Y43" i="1" s="1"/>
  <c r="X57" i="1"/>
  <c r="Y57" i="1" s="1"/>
  <c r="AG23" i="19" s="1"/>
  <c r="B223" i="13"/>
  <c r="AI19" i="19"/>
  <c r="U23" i="19"/>
  <c r="K9" i="19"/>
  <c r="AB41" i="19"/>
  <c r="AD42" i="19"/>
  <c r="X22" i="19"/>
  <c r="R32" i="19"/>
  <c r="L32" i="19"/>
  <c r="AD22" i="19"/>
  <c r="L12" i="19"/>
  <c r="X52" i="19"/>
  <c r="O30" i="19"/>
  <c r="U20" i="19"/>
  <c r="AM10" i="19"/>
  <c r="U50" i="19"/>
  <c r="O40" i="19"/>
  <c r="AA30" i="19"/>
  <c r="AM40" i="19"/>
  <c r="AA20" i="19"/>
  <c r="U43" i="19"/>
  <c r="Q19" i="19"/>
  <c r="AC49" i="19"/>
  <c r="W49" i="19"/>
  <c r="W29" i="19"/>
  <c r="K49" i="19"/>
  <c r="W39" i="19"/>
  <c r="Q49" i="19"/>
  <c r="K39" i="19"/>
  <c r="W19" i="19"/>
  <c r="Q29" i="19"/>
  <c r="W9" i="19"/>
  <c r="B221" i="13"/>
  <c r="X19" i="1"/>
  <c r="Z19" i="1" s="1"/>
  <c r="AB18" i="1"/>
  <c r="AA18" i="1" s="1"/>
  <c r="AB19" i="1"/>
  <c r="AA19" i="1" s="1"/>
  <c r="M27" i="19" s="1"/>
  <c r="X25" i="1"/>
  <c r="X26" i="1"/>
  <c r="AB26" i="1"/>
  <c r="AA26" i="1" s="1"/>
  <c r="AB25" i="1"/>
  <c r="AA25" i="1" s="1"/>
  <c r="X59" i="1"/>
  <c r="X58" i="1"/>
  <c r="AB58" i="1"/>
  <c r="AA58" i="1" s="1"/>
  <c r="X62" i="1"/>
  <c r="X63" i="1"/>
  <c r="AB63" i="1"/>
  <c r="AA63" i="1" s="1"/>
  <c r="X65" i="1"/>
  <c r="X66" i="1"/>
  <c r="AB66" i="1"/>
  <c r="AA66" i="1" s="1"/>
  <c r="AB65" i="1"/>
  <c r="AA65" i="1" s="1"/>
  <c r="X69" i="1"/>
  <c r="AB69" i="1"/>
  <c r="AA69" i="1" s="1"/>
  <c r="O23" i="19"/>
  <c r="AA50" i="19"/>
  <c r="U30" i="19"/>
  <c r="AA40" i="19"/>
  <c r="O10" i="19"/>
  <c r="O20" i="19"/>
  <c r="AA10" i="19"/>
  <c r="AG50" i="19"/>
  <c r="AG20" i="19"/>
  <c r="X18" i="1"/>
  <c r="Y18" i="1" s="1"/>
  <c r="V33" i="19"/>
  <c r="P23" i="19"/>
  <c r="AH33" i="19"/>
  <c r="P43" i="19"/>
  <c r="X17" i="1"/>
  <c r="Y17" i="1" s="1"/>
  <c r="AB17" i="1"/>
  <c r="AA17" i="1" s="1"/>
  <c r="X20" i="1"/>
  <c r="Y20" i="1" s="1"/>
  <c r="AB20" i="1"/>
  <c r="AA20" i="1" s="1"/>
  <c r="AF37" i="19" s="1"/>
  <c r="X23" i="1"/>
  <c r="X24" i="1"/>
  <c r="AB24" i="1"/>
  <c r="AA24" i="1" s="1"/>
  <c r="AB23" i="1"/>
  <c r="AA23" i="1" s="1"/>
  <c r="X27" i="1"/>
  <c r="AB27" i="1"/>
  <c r="AA27" i="1" s="1"/>
  <c r="X60" i="1"/>
  <c r="X61" i="1"/>
  <c r="AB60" i="1"/>
  <c r="AA60" i="1" s="1"/>
  <c r="AB61" i="1"/>
  <c r="AA61" i="1" s="1"/>
  <c r="X68" i="1"/>
  <c r="X67" i="1"/>
  <c r="AB67" i="1"/>
  <c r="AA67" i="1" s="1"/>
  <c r="AB68" i="1"/>
  <c r="AA68" i="1" s="1"/>
  <c r="AB59" i="1"/>
  <c r="AA59" i="1" s="1"/>
  <c r="X21" i="1"/>
  <c r="Y21" i="1" s="1"/>
  <c r="X13" i="1"/>
  <c r="Z13" i="1" s="1"/>
  <c r="AB13" i="1"/>
  <c r="AA13" i="1" s="1"/>
  <c r="X14" i="1"/>
  <c r="Y14" i="1" s="1"/>
  <c r="AF6" i="19" s="1"/>
  <c r="AB14" i="1"/>
  <c r="AA14" i="1" s="1"/>
  <c r="I40" i="1"/>
  <c r="Z43" i="1"/>
  <c r="X53" i="1"/>
  <c r="X54" i="1"/>
  <c r="AB53" i="1"/>
  <c r="AA53" i="1" s="1"/>
  <c r="AB54" i="1"/>
  <c r="AA54" i="1" s="1"/>
  <c r="X55" i="1"/>
  <c r="X56" i="1"/>
  <c r="AB56" i="1"/>
  <c r="AA56" i="1" s="1"/>
  <c r="U13" i="19"/>
  <c r="O53" i="19"/>
  <c r="U33" i="19"/>
  <c r="AM33" i="19"/>
  <c r="U53" i="19"/>
  <c r="O33" i="19"/>
  <c r="X42" i="1"/>
  <c r="AB42" i="1"/>
  <c r="AA42" i="1" s="1"/>
  <c r="AB41" i="1"/>
  <c r="AA41" i="1" s="1"/>
  <c r="AB43" i="1"/>
  <c r="AA43" i="1" s="1"/>
  <c r="AH49" i="19"/>
  <c r="V39" i="19"/>
  <c r="J19" i="19"/>
  <c r="AB29" i="19"/>
  <c r="V49" i="19"/>
  <c r="AH29" i="19"/>
  <c r="AC28" i="1"/>
  <c r="P9" i="19"/>
  <c r="J29" i="19"/>
  <c r="P49" i="19"/>
  <c r="V19" i="19"/>
  <c r="J39" i="19"/>
  <c r="AB9" i="19"/>
  <c r="V29" i="19"/>
  <c r="J49" i="19"/>
  <c r="AH19" i="19"/>
  <c r="AB39" i="19"/>
  <c r="P29" i="19"/>
  <c r="AB19" i="19"/>
  <c r="P39" i="19"/>
  <c r="AB49" i="19"/>
  <c r="J9" i="19"/>
  <c r="Z34" i="1"/>
  <c r="Y34" i="1"/>
  <c r="X44" i="1"/>
  <c r="X45" i="1"/>
  <c r="AB44" i="1"/>
  <c r="AA44" i="1" s="1"/>
  <c r="B222" i="13"/>
  <c r="AM43" i="19"/>
  <c r="AC57" i="1"/>
  <c r="AA23" i="19"/>
  <c r="AA53" i="19"/>
  <c r="AB55" i="1"/>
  <c r="AA55" i="1" s="1"/>
  <c r="AC48" i="1"/>
  <c r="X42" i="19"/>
  <c r="AA13" i="19"/>
  <c r="AM23" i="19"/>
  <c r="O13" i="19"/>
  <c r="AB45" i="1"/>
  <c r="AA45" i="1" s="1"/>
  <c r="R42" i="19"/>
  <c r="R22" i="19"/>
  <c r="AH39" i="19"/>
  <c r="AM50" i="19"/>
  <c r="AM20" i="19"/>
  <c r="U40" i="19"/>
  <c r="AG40" i="19"/>
  <c r="AG10" i="19"/>
  <c r="U10" i="19"/>
  <c r="AJ42" i="19"/>
  <c r="R12" i="19"/>
  <c r="X32" i="19"/>
  <c r="AJ52" i="19"/>
  <c r="L52" i="19"/>
  <c r="AJ12" i="19"/>
  <c r="AJ22" i="19"/>
  <c r="AD12" i="19"/>
  <c r="AD52" i="19"/>
  <c r="AJ32" i="19"/>
  <c r="X12" i="19"/>
  <c r="R52" i="19"/>
  <c r="L22" i="19"/>
  <c r="AD32" i="19"/>
  <c r="L42" i="19"/>
  <c r="AI29" i="19"/>
  <c r="K19" i="19"/>
  <c r="K29" i="19"/>
  <c r="AC29" i="1"/>
  <c r="AI9" i="19"/>
  <c r="AC19" i="19"/>
  <c r="P45" i="19"/>
  <c r="J45" i="19"/>
  <c r="V15" i="19"/>
  <c r="P25" i="19"/>
  <c r="J35" i="19"/>
  <c r="P35" i="19"/>
  <c r="AH25" i="19"/>
  <c r="AH35" i="19"/>
  <c r="V35" i="19"/>
  <c r="AB15" i="19"/>
  <c r="P55" i="19"/>
  <c r="AH45" i="19"/>
  <c r="V45" i="19"/>
  <c r="AC64" i="1"/>
  <c r="AB35" i="19"/>
  <c r="AB45" i="19"/>
  <c r="Z33" i="1"/>
  <c r="Y33" i="1"/>
  <c r="AB21" i="19"/>
  <c r="AC40" i="1"/>
  <c r="AB31" i="19"/>
  <c r="V31" i="19"/>
  <c r="V21" i="19"/>
  <c r="AH51" i="19"/>
  <c r="P31" i="19"/>
  <c r="P41" i="19"/>
  <c r="V41" i="19"/>
  <c r="AH31" i="19"/>
  <c r="J41" i="19"/>
  <c r="J31" i="19"/>
  <c r="J21" i="19"/>
  <c r="AH21" i="19"/>
  <c r="V51" i="19"/>
  <c r="P11" i="19"/>
  <c r="X16" i="1"/>
  <c r="Y16" i="1" s="1"/>
  <c r="Y32" i="1"/>
  <c r="Z32" i="1"/>
  <c r="Y47" i="1"/>
  <c r="Z47" i="1"/>
  <c r="Y46" i="1"/>
  <c r="Z46" i="1"/>
  <c r="X41" i="1"/>
  <c r="X50" i="1"/>
  <c r="AB51" i="1"/>
  <c r="AA51" i="1" s="1"/>
  <c r="X51" i="1"/>
  <c r="X11" i="1"/>
  <c r="Y11" i="1" s="1"/>
  <c r="K36" i="19" s="1"/>
  <c r="X12" i="1"/>
  <c r="Y12" i="1" s="1"/>
  <c r="X30" i="1"/>
  <c r="X31" i="1"/>
  <c r="X35" i="1"/>
  <c r="X36" i="1"/>
  <c r="Z37" i="1"/>
  <c r="Y37" i="1"/>
  <c r="Z17" i="1"/>
  <c r="Y19" i="1"/>
  <c r="Z20" i="1"/>
  <c r="AD27" i="19"/>
  <c r="AJ7" i="19"/>
  <c r="X47" i="19"/>
  <c r="L47" i="19"/>
  <c r="X7" i="19"/>
  <c r="AJ37" i="19"/>
  <c r="L7" i="19"/>
  <c r="R37" i="19"/>
  <c r="AD37" i="19"/>
  <c r="L27" i="19"/>
  <c r="L17" i="19"/>
  <c r="AD7" i="19"/>
  <c r="AJ17" i="19"/>
  <c r="AD17" i="19"/>
  <c r="R27" i="19"/>
  <c r="X37" i="19"/>
  <c r="AJ27" i="19"/>
  <c r="AJ47" i="19"/>
  <c r="L37" i="19"/>
  <c r="X27" i="19"/>
  <c r="AC18" i="1"/>
  <c r="AD47" i="19"/>
  <c r="R17" i="19"/>
  <c r="R7" i="19"/>
  <c r="R47" i="19"/>
  <c r="X17" i="19"/>
  <c r="Z16" i="1"/>
  <c r="AC20" i="1"/>
  <c r="T47" i="19"/>
  <c r="AL47" i="19"/>
  <c r="T17" i="19"/>
  <c r="T37" i="19"/>
  <c r="Z27" i="19"/>
  <c r="AL17" i="19"/>
  <c r="Z18" i="1"/>
  <c r="Z21" i="1"/>
  <c r="N17" i="19"/>
  <c r="AM47" i="19"/>
  <c r="AM17" i="19"/>
  <c r="AA37" i="19"/>
  <c r="O37" i="19"/>
  <c r="AG27" i="19"/>
  <c r="U27" i="19"/>
  <c r="AM37" i="19"/>
  <c r="AA27" i="19"/>
  <c r="AM27" i="19"/>
  <c r="O17" i="19"/>
  <c r="AM7" i="19"/>
  <c r="U17" i="19"/>
  <c r="AG7" i="19"/>
  <c r="U7" i="19"/>
  <c r="O7" i="19"/>
  <c r="AA7" i="19"/>
  <c r="U47" i="19"/>
  <c r="U37" i="19"/>
  <c r="AG37" i="19"/>
  <c r="AA47" i="19"/>
  <c r="AC21" i="1"/>
  <c r="AG17" i="19"/>
  <c r="AG47" i="19"/>
  <c r="O27" i="19"/>
  <c r="AA17" i="19"/>
  <c r="O47" i="19"/>
  <c r="AL27" i="19"/>
  <c r="Z37" i="19"/>
  <c r="AF7" i="19"/>
  <c r="W37" i="19"/>
  <c r="AF17" i="19"/>
  <c r="T27" i="19"/>
  <c r="AL7" i="19"/>
  <c r="AL37" i="19"/>
  <c r="AC37" i="19"/>
  <c r="Z15" i="1"/>
  <c r="X10" i="1"/>
  <c r="Z10" i="1" s="1"/>
  <c r="Z7" i="19"/>
  <c r="N47" i="19"/>
  <c r="Z47" i="19"/>
  <c r="N7" i="19"/>
  <c r="AJ46" i="19"/>
  <c r="AC12" i="1"/>
  <c r="X46" i="19"/>
  <c r="L36" i="19"/>
  <c r="X26" i="19"/>
  <c r="L26" i="19"/>
  <c r="R46" i="19"/>
  <c r="AD16" i="19"/>
  <c r="X6" i="19"/>
  <c r="L6" i="19"/>
  <c r="W16" i="19"/>
  <c r="Q26" i="19"/>
  <c r="AC11" i="1"/>
  <c r="Q6" i="19"/>
  <c r="Q16" i="19"/>
  <c r="AI6" i="19"/>
  <c r="AI16" i="19"/>
  <c r="W6" i="19"/>
  <c r="W26" i="19"/>
  <c r="K26" i="19"/>
  <c r="AC26" i="19"/>
  <c r="AI36" i="19"/>
  <c r="AI26" i="19"/>
  <c r="Q46" i="19"/>
  <c r="W36" i="19"/>
  <c r="AC36" i="19"/>
  <c r="K46" i="19"/>
  <c r="AI46" i="19"/>
  <c r="AC46" i="19"/>
  <c r="Y10" i="1"/>
  <c r="AA36" i="19"/>
  <c r="AA46" i="19"/>
  <c r="U46" i="19"/>
  <c r="AG6" i="19"/>
  <c r="AM16" i="19"/>
  <c r="AM26" i="19"/>
  <c r="AG26" i="19"/>
  <c r="U6" i="19"/>
  <c r="U16" i="19"/>
  <c r="O16" i="19"/>
  <c r="AM6" i="19"/>
  <c r="AG46" i="19"/>
  <c r="O36" i="19"/>
  <c r="AG36" i="19"/>
  <c r="O6" i="19"/>
  <c r="AM46" i="19"/>
  <c r="AA16" i="19"/>
  <c r="U26" i="19"/>
  <c r="O26" i="19"/>
  <c r="U36" i="19"/>
  <c r="AC15" i="1"/>
  <c r="O46" i="19"/>
  <c r="AM36" i="19"/>
  <c r="AG16" i="19"/>
  <c r="AA6" i="19"/>
  <c r="AA26" i="19"/>
  <c r="Z46" i="19"/>
  <c r="Z36" i="19"/>
  <c r="AL16" i="19"/>
  <c r="AC14" i="1"/>
  <c r="N46" i="19"/>
  <c r="AF46" i="19"/>
  <c r="T16" i="19"/>
  <c r="T46" i="19"/>
  <c r="Z26" i="19"/>
  <c r="T6" i="19"/>
  <c r="T36" i="19"/>
  <c r="AL26" i="19"/>
  <c r="AF36" i="19"/>
  <c r="AF16" i="19"/>
  <c r="T26" i="19"/>
  <c r="N26" i="19"/>
  <c r="N6" i="19"/>
  <c r="Z6" i="19"/>
  <c r="N16" i="19"/>
  <c r="Y13" i="1"/>
  <c r="Z11" i="1"/>
  <c r="AE12" i="19" l="1"/>
  <c r="AC49" i="1"/>
  <c r="S12" i="19"/>
  <c r="M42" i="19"/>
  <c r="M32" i="19"/>
  <c r="Y12" i="19"/>
  <c r="M22" i="19"/>
  <c r="S52" i="19"/>
  <c r="Y42" i="19"/>
  <c r="S42" i="19"/>
  <c r="AK12" i="19"/>
  <c r="S22" i="19"/>
  <c r="M12" i="19"/>
  <c r="M52" i="19"/>
  <c r="Y32" i="19"/>
  <c r="AE42" i="19"/>
  <c r="Y22" i="19"/>
  <c r="AK52" i="19"/>
  <c r="S32" i="19"/>
  <c r="AE52" i="19"/>
  <c r="J53" i="19"/>
  <c r="AE32" i="19"/>
  <c r="Y52" i="19"/>
  <c r="AK32" i="19"/>
  <c r="Z22" i="1"/>
  <c r="Y22" i="1"/>
  <c r="AB43" i="19"/>
  <c r="AC52" i="1"/>
  <c r="V43" i="19"/>
  <c r="AB53" i="19"/>
  <c r="AH23" i="19"/>
  <c r="AB13" i="19"/>
  <c r="V23" i="19"/>
  <c r="P53" i="19"/>
  <c r="J23" i="19"/>
  <c r="V53" i="19"/>
  <c r="AH43" i="19"/>
  <c r="P13" i="19"/>
  <c r="J43" i="19"/>
  <c r="AB23" i="19"/>
  <c r="Y17" i="19"/>
  <c r="S37" i="19"/>
  <c r="AE17" i="19"/>
  <c r="S7" i="19"/>
  <c r="R16" i="19"/>
  <c r="AJ16" i="19"/>
  <c r="X16" i="19"/>
  <c r="AJ26" i="19"/>
  <c r="L46" i="19"/>
  <c r="L16" i="19"/>
  <c r="X36" i="19"/>
  <c r="R6" i="19"/>
  <c r="AJ6" i="19"/>
  <c r="AJ36" i="19"/>
  <c r="R26" i="19"/>
  <c r="AD6" i="19"/>
  <c r="R36" i="19"/>
  <c r="K7" i="19"/>
  <c r="Q17" i="19"/>
  <c r="AI7" i="19"/>
  <c r="Q7" i="19"/>
  <c r="AH13" i="19"/>
  <c r="AK42" i="19"/>
  <c r="Z12" i="1"/>
  <c r="AD26" i="19"/>
  <c r="AD36" i="19"/>
  <c r="AD46" i="19"/>
  <c r="K47" i="19"/>
  <c r="P33" i="19"/>
  <c r="AE22" i="19"/>
  <c r="AK22" i="19"/>
  <c r="AH41" i="19"/>
  <c r="P51" i="19"/>
  <c r="J51" i="19"/>
  <c r="AB51" i="19"/>
  <c r="AB11" i="19"/>
  <c r="P21" i="19"/>
  <c r="AH11" i="19"/>
  <c r="J11" i="19"/>
  <c r="AI49" i="19"/>
  <c r="Q9" i="19"/>
  <c r="Z14" i="1"/>
  <c r="Z16" i="19"/>
  <c r="AF26" i="19"/>
  <c r="AL36" i="19"/>
  <c r="AL6" i="19"/>
  <c r="N36" i="19"/>
  <c r="AL46" i="19"/>
  <c r="AC16" i="19"/>
  <c r="K16" i="19"/>
  <c r="AC6" i="19"/>
  <c r="W46" i="19"/>
  <c r="Q36" i="19"/>
  <c r="K6" i="19"/>
  <c r="N37" i="19"/>
  <c r="AF27" i="19"/>
  <c r="AF47" i="19"/>
  <c r="Z17" i="19"/>
  <c r="T7" i="19"/>
  <c r="N27" i="19"/>
  <c r="AM53" i="19"/>
  <c r="O43" i="19"/>
  <c r="AG43" i="19"/>
  <c r="K40" i="1"/>
  <c r="L40" i="1" s="1"/>
  <c r="T8" i="18" s="1"/>
  <c r="Z57" i="1"/>
  <c r="AG13" i="19"/>
  <c r="AG33" i="19"/>
  <c r="J13" i="19"/>
  <c r="AB33" i="19"/>
  <c r="J33" i="19"/>
  <c r="AH53" i="19"/>
  <c r="V13" i="19"/>
  <c r="AM30" i="19"/>
  <c r="AC39" i="1"/>
  <c r="AA33" i="19"/>
  <c r="AC29" i="19"/>
  <c r="AI39" i="19"/>
  <c r="Q39" i="19"/>
  <c r="AG53" i="19"/>
  <c r="O50" i="19"/>
  <c r="AC9" i="19"/>
  <c r="AM13" i="19"/>
  <c r="Z38" i="1"/>
  <c r="Y38" i="1"/>
  <c r="AA43" i="19"/>
  <c r="AH15" i="19"/>
  <c r="V55" i="19"/>
  <c r="P15" i="19"/>
  <c r="AB55" i="19"/>
  <c r="J15" i="19"/>
  <c r="AH55" i="19"/>
  <c r="J25" i="19"/>
  <c r="J55" i="19"/>
  <c r="V25" i="19"/>
  <c r="AB25" i="19"/>
  <c r="AE47" i="19"/>
  <c r="AK47" i="19"/>
  <c r="W17" i="19"/>
  <c r="AC7" i="19"/>
  <c r="AC27" i="19"/>
  <c r="W27" i="19"/>
  <c r="AI27" i="19"/>
  <c r="AI17" i="19"/>
  <c r="AI47" i="19"/>
  <c r="W47" i="19"/>
  <c r="AC47" i="19"/>
  <c r="W7" i="19"/>
  <c r="AC17" i="1"/>
  <c r="K17" i="19"/>
  <c r="K37" i="19"/>
  <c r="AC19" i="1"/>
  <c r="AK7" i="19"/>
  <c r="Y7" i="19"/>
  <c r="Y37" i="19"/>
  <c r="AC17" i="19"/>
  <c r="Q37" i="19"/>
  <c r="Q47" i="19"/>
  <c r="AI37" i="19"/>
  <c r="K27" i="19"/>
  <c r="S27" i="19"/>
  <c r="Q27" i="19"/>
  <c r="S17" i="19"/>
  <c r="AE7" i="19"/>
  <c r="M40" i="1"/>
  <c r="N32" i="18"/>
  <c r="Z30" i="1"/>
  <c r="Y30" i="1"/>
  <c r="J12" i="19"/>
  <c r="J22" i="19"/>
  <c r="J42" i="19"/>
  <c r="AH32" i="19"/>
  <c r="V12" i="19"/>
  <c r="AH22" i="19"/>
  <c r="P42" i="19"/>
  <c r="J32" i="19"/>
  <c r="J52" i="19"/>
  <c r="AB12" i="19"/>
  <c r="V52" i="19"/>
  <c r="P12" i="19"/>
  <c r="AB52" i="19"/>
  <c r="AH42" i="19"/>
  <c r="V42" i="19"/>
  <c r="P52" i="19"/>
  <c r="AC46" i="1"/>
  <c r="P32" i="19"/>
  <c r="AB22" i="19"/>
  <c r="AH12" i="19"/>
  <c r="P22" i="19"/>
  <c r="AB32" i="19"/>
  <c r="V32" i="19"/>
  <c r="AB42" i="19"/>
  <c r="V22" i="19"/>
  <c r="AH52" i="19"/>
  <c r="Z19" i="19"/>
  <c r="AL39" i="19"/>
  <c r="N49" i="19"/>
  <c r="Z39" i="19"/>
  <c r="N9" i="19"/>
  <c r="AL49" i="19"/>
  <c r="AF39" i="19"/>
  <c r="N29" i="19"/>
  <c r="AL9" i="19"/>
  <c r="T9" i="19"/>
  <c r="AC32" i="1"/>
  <c r="AL19" i="19"/>
  <c r="AL29" i="19"/>
  <c r="Z9" i="19"/>
  <c r="T39" i="19"/>
  <c r="T19" i="19"/>
  <c r="AF9" i="19"/>
  <c r="T49" i="19"/>
  <c r="N39" i="19"/>
  <c r="Z49" i="19"/>
  <c r="T29" i="19"/>
  <c r="AF49" i="19"/>
  <c r="AF19" i="19"/>
  <c r="N19" i="19"/>
  <c r="AF29" i="19"/>
  <c r="Z29" i="19"/>
  <c r="Z42" i="1"/>
  <c r="Y42" i="1"/>
  <c r="M41" i="19"/>
  <c r="M31" i="19"/>
  <c r="AK31" i="19"/>
  <c r="S51" i="19"/>
  <c r="AE31" i="19"/>
  <c r="S11" i="19"/>
  <c r="Y21" i="19"/>
  <c r="M51" i="19"/>
  <c r="Y11" i="19"/>
  <c r="AE51" i="19"/>
  <c r="AC43" i="1"/>
  <c r="Y31" i="19"/>
  <c r="AK41" i="19"/>
  <c r="AE41" i="19"/>
  <c r="S41" i="19"/>
  <c r="S31" i="19"/>
  <c r="AE21" i="19"/>
  <c r="AK11" i="19"/>
  <c r="AK21" i="19"/>
  <c r="M11" i="19"/>
  <c r="Y51" i="19"/>
  <c r="S21" i="19"/>
  <c r="AE11" i="19"/>
  <c r="AK51" i="19"/>
  <c r="Y41" i="19"/>
  <c r="M21" i="19"/>
  <c r="K58" i="1"/>
  <c r="L58" i="1" s="1"/>
  <c r="K16" i="1"/>
  <c r="L16" i="1" s="1"/>
  <c r="Y24" i="1"/>
  <c r="Z24" i="1"/>
  <c r="Y63" i="1"/>
  <c r="Z63" i="1"/>
  <c r="Y59" i="1"/>
  <c r="Z59" i="1"/>
  <c r="Y25" i="1"/>
  <c r="Z25" i="1"/>
  <c r="Y36" i="1"/>
  <c r="Z36" i="1"/>
  <c r="Y50" i="1"/>
  <c r="Z50" i="1"/>
  <c r="Z45" i="1"/>
  <c r="Y45" i="1"/>
  <c r="Z56" i="1"/>
  <c r="Y56" i="1"/>
  <c r="Z54" i="1"/>
  <c r="Y54" i="1"/>
  <c r="K22" i="1"/>
  <c r="L22" i="1" s="1"/>
  <c r="K64" i="1"/>
  <c r="L64" i="1" s="1"/>
  <c r="Y27" i="1"/>
  <c r="Z27" i="1"/>
  <c r="Z23" i="1"/>
  <c r="Y23" i="1"/>
  <c r="Y66" i="1"/>
  <c r="Z66" i="1"/>
  <c r="Z62" i="1"/>
  <c r="Y62" i="1"/>
  <c r="Z35" i="1"/>
  <c r="Y35" i="1"/>
  <c r="Z41" i="1"/>
  <c r="Y41" i="1"/>
  <c r="AC32" i="19"/>
  <c r="Q32" i="19"/>
  <c r="AC42" i="19"/>
  <c r="AI42" i="19"/>
  <c r="AI32" i="19"/>
  <c r="AC47" i="1"/>
  <c r="AC22" i="19"/>
  <c r="W42" i="19"/>
  <c r="AI12" i="19"/>
  <c r="K12" i="19"/>
  <c r="W32" i="19"/>
  <c r="AC12" i="19"/>
  <c r="K32" i="19"/>
  <c r="K22" i="19"/>
  <c r="W52" i="19"/>
  <c r="Q52" i="19"/>
  <c r="AC52" i="19"/>
  <c r="AI22" i="19"/>
  <c r="W22" i="19"/>
  <c r="Q42" i="19"/>
  <c r="K52" i="19"/>
  <c r="K42" i="19"/>
  <c r="W12" i="19"/>
  <c r="Q12" i="19"/>
  <c r="AI52" i="19"/>
  <c r="Q22" i="19"/>
  <c r="Y44" i="1"/>
  <c r="Z44" i="1"/>
  <c r="Y55" i="1"/>
  <c r="Z55" i="1"/>
  <c r="Y53" i="1"/>
  <c r="Z53" i="1"/>
  <c r="K34" i="1"/>
  <c r="L34" i="1" s="1"/>
  <c r="K46" i="1"/>
  <c r="L46" i="1" s="1"/>
  <c r="K52" i="1"/>
  <c r="L52" i="1" s="1"/>
  <c r="Z67" i="1"/>
  <c r="Y67" i="1"/>
  <c r="Y61" i="1"/>
  <c r="Z61" i="1"/>
  <c r="Z69" i="1"/>
  <c r="Y69" i="1"/>
  <c r="Y65" i="1"/>
  <c r="Z65" i="1"/>
  <c r="Y30" i="19"/>
  <c r="M40" i="19"/>
  <c r="AK30" i="19"/>
  <c r="Y10" i="19"/>
  <c r="S50" i="19"/>
  <c r="AK50" i="19"/>
  <c r="AK40" i="19"/>
  <c r="Y20" i="19"/>
  <c r="Y40" i="19"/>
  <c r="AE50" i="19"/>
  <c r="S30" i="19"/>
  <c r="AE40" i="19"/>
  <c r="M10" i="19"/>
  <c r="S40" i="19"/>
  <c r="AE20" i="19"/>
  <c r="AE10" i="19"/>
  <c r="AC37" i="1"/>
  <c r="M30" i="19"/>
  <c r="M50" i="19"/>
  <c r="AE30" i="19"/>
  <c r="S20" i="19"/>
  <c r="AK20" i="19"/>
  <c r="S10" i="19"/>
  <c r="AK10" i="19"/>
  <c r="Y50" i="19"/>
  <c r="M20" i="19"/>
  <c r="Z31" i="1"/>
  <c r="Y31" i="1"/>
  <c r="Y51" i="1"/>
  <c r="Z51" i="1"/>
  <c r="AG29" i="19"/>
  <c r="AG49" i="19"/>
  <c r="U49" i="19"/>
  <c r="AA39" i="19"/>
  <c r="AM29" i="19"/>
  <c r="AG19" i="19"/>
  <c r="AA29" i="19"/>
  <c r="AM19" i="19"/>
  <c r="O29" i="19"/>
  <c r="AA19" i="19"/>
  <c r="AM49" i="19"/>
  <c r="O9" i="19"/>
  <c r="AG39" i="19"/>
  <c r="O49" i="19"/>
  <c r="AM39" i="19"/>
  <c r="U19" i="19"/>
  <c r="O39" i="19"/>
  <c r="U39" i="19"/>
  <c r="AM9" i="19"/>
  <c r="AA9" i="19"/>
  <c r="U29" i="19"/>
  <c r="U9" i="19"/>
  <c r="AC33" i="1"/>
  <c r="AA49" i="19"/>
  <c r="AG9" i="19"/>
  <c r="O19" i="19"/>
  <c r="J40" i="19"/>
  <c r="V20" i="19"/>
  <c r="J50" i="19"/>
  <c r="P50" i="19"/>
  <c r="J10" i="19"/>
  <c r="V10" i="19"/>
  <c r="V40" i="19"/>
  <c r="AH20" i="19"/>
  <c r="AB50" i="19"/>
  <c r="AB10" i="19"/>
  <c r="AH50" i="19"/>
  <c r="P40" i="19"/>
  <c r="J30" i="19"/>
  <c r="AB40" i="19"/>
  <c r="AH30" i="19"/>
  <c r="AC34" i="1"/>
  <c r="AB30" i="19"/>
  <c r="AH10" i="19"/>
  <c r="AH40" i="19"/>
  <c r="P10" i="19"/>
  <c r="AB20" i="19"/>
  <c r="P20" i="19"/>
  <c r="P30" i="19"/>
  <c r="V30" i="19"/>
  <c r="J20" i="19"/>
  <c r="V50" i="19"/>
  <c r="K10" i="1"/>
  <c r="L10" i="1" s="1"/>
  <c r="K28" i="1"/>
  <c r="L28" i="1" s="1"/>
  <c r="Y68" i="1"/>
  <c r="Z68" i="1"/>
  <c r="Z60" i="1"/>
  <c r="Y60" i="1"/>
  <c r="Z58" i="1"/>
  <c r="Y58" i="1"/>
  <c r="Z26" i="1"/>
  <c r="Y26" i="1"/>
  <c r="AK37" i="19"/>
  <c r="AE37" i="19"/>
  <c r="AK27" i="19"/>
  <c r="S47" i="19"/>
  <c r="M17" i="19"/>
  <c r="AE27" i="19"/>
  <c r="Y27" i="19"/>
  <c r="M47" i="19"/>
  <c r="AK17" i="19"/>
  <c r="M7" i="19"/>
  <c r="M37" i="19"/>
  <c r="Y47" i="19"/>
  <c r="AK46" i="19"/>
  <c r="M16" i="19"/>
  <c r="M46" i="19"/>
  <c r="S36" i="19"/>
  <c r="Y46" i="19"/>
  <c r="Y26" i="19"/>
  <c r="AE16" i="19"/>
  <c r="AK26" i="19"/>
  <c r="AK6" i="19"/>
  <c r="AE6" i="19"/>
  <c r="M6" i="19"/>
  <c r="S16" i="19"/>
  <c r="Y36" i="19"/>
  <c r="AK16" i="19"/>
  <c r="Y6" i="19"/>
  <c r="S6" i="19"/>
  <c r="Y16" i="19"/>
  <c r="AE46" i="19"/>
  <c r="M26" i="19"/>
  <c r="AK36" i="19"/>
  <c r="AE36" i="19"/>
  <c r="M36" i="19"/>
  <c r="S46" i="19"/>
  <c r="S26" i="19"/>
  <c r="AC13" i="1"/>
  <c r="AE26" i="19"/>
  <c r="Z40" i="18" l="1"/>
  <c r="N40" i="18"/>
  <c r="AF32" i="18"/>
  <c r="Z32" i="18"/>
  <c r="AF40" i="18"/>
  <c r="AF10" i="19"/>
  <c r="AF30" i="19"/>
  <c r="T30" i="19"/>
  <c r="Z40" i="19"/>
  <c r="AF40" i="19"/>
  <c r="Z50" i="19"/>
  <c r="Z20" i="19"/>
  <c r="AL40" i="19"/>
  <c r="AL10" i="19"/>
  <c r="N10" i="19"/>
  <c r="AF50" i="19"/>
  <c r="T50" i="19"/>
  <c r="AL30" i="19"/>
  <c r="N20" i="19"/>
  <c r="AL50" i="19"/>
  <c r="N50" i="19"/>
  <c r="AL20" i="19"/>
  <c r="T10" i="19"/>
  <c r="Z30" i="19"/>
  <c r="AC38" i="1"/>
  <c r="AF20" i="19"/>
  <c r="T40" i="19"/>
  <c r="N40" i="19"/>
  <c r="T20" i="19"/>
  <c r="Z10" i="19"/>
  <c r="N30" i="19"/>
  <c r="AL8" i="18"/>
  <c r="N16" i="18"/>
  <c r="T16" i="18"/>
  <c r="N40" i="1"/>
  <c r="AL24" i="18"/>
  <c r="T32" i="18"/>
  <c r="Z16" i="18"/>
  <c r="T40" i="18"/>
  <c r="AL16" i="18"/>
  <c r="N24" i="18"/>
  <c r="Z8" i="18"/>
  <c r="T24" i="18"/>
  <c r="Z24" i="18"/>
  <c r="P38" i="19"/>
  <c r="AB38" i="19"/>
  <c r="AH38" i="19"/>
  <c r="V48" i="19"/>
  <c r="J8" i="19"/>
  <c r="V28" i="19"/>
  <c r="AB28" i="19"/>
  <c r="J48" i="19"/>
  <c r="J18" i="19"/>
  <c r="V8" i="19"/>
  <c r="J38" i="19"/>
  <c r="AB18" i="19"/>
  <c r="P48" i="19"/>
  <c r="AH8" i="19"/>
  <c r="AH18" i="19"/>
  <c r="J28" i="19"/>
  <c r="P18" i="19"/>
  <c r="P8" i="19"/>
  <c r="AC22" i="1"/>
  <c r="AB8" i="19"/>
  <c r="AB48" i="19"/>
  <c r="AH28" i="19"/>
  <c r="AH48" i="19"/>
  <c r="P28" i="19"/>
  <c r="V18" i="19"/>
  <c r="V38" i="19"/>
  <c r="AL32" i="18"/>
  <c r="AF24" i="18"/>
  <c r="N8" i="18"/>
  <c r="AF8" i="18"/>
  <c r="AL40" i="18"/>
  <c r="AF16" i="18"/>
  <c r="N48" i="19"/>
  <c r="Z28" i="19"/>
  <c r="AL8" i="19"/>
  <c r="N38" i="19"/>
  <c r="AL18" i="19"/>
  <c r="T38" i="19"/>
  <c r="N18" i="19"/>
  <c r="T18" i="19"/>
  <c r="Z18" i="19"/>
  <c r="AL48" i="19"/>
  <c r="AF18" i="19"/>
  <c r="Z38" i="19"/>
  <c r="N8" i="19"/>
  <c r="AF8" i="19"/>
  <c r="AL28" i="19"/>
  <c r="Z8" i="19"/>
  <c r="AF48" i="19"/>
  <c r="AF38" i="19"/>
  <c r="AF28" i="19"/>
  <c r="T28" i="19"/>
  <c r="AC26" i="1"/>
  <c r="T48" i="19"/>
  <c r="AL38" i="19"/>
  <c r="Z48" i="19"/>
  <c r="T8" i="19"/>
  <c r="N28" i="19"/>
  <c r="L54" i="19"/>
  <c r="R14" i="19"/>
  <c r="L34" i="19"/>
  <c r="X44" i="19"/>
  <c r="L14" i="19"/>
  <c r="AD54" i="19"/>
  <c r="AJ54" i="19"/>
  <c r="AJ14" i="19"/>
  <c r="AD24" i="19"/>
  <c r="AJ34" i="19"/>
  <c r="R24" i="19"/>
  <c r="AD14" i="19"/>
  <c r="X14" i="19"/>
  <c r="L24" i="19"/>
  <c r="AD44" i="19"/>
  <c r="X24" i="19"/>
  <c r="L44" i="19"/>
  <c r="X54" i="19"/>
  <c r="AJ24" i="19"/>
  <c r="R44" i="19"/>
  <c r="X34" i="19"/>
  <c r="AC60" i="1"/>
  <c r="AD34" i="19"/>
  <c r="AJ44" i="19"/>
  <c r="R54" i="19"/>
  <c r="R34" i="19"/>
  <c r="AH14" i="19"/>
  <c r="AH54" i="19"/>
  <c r="AH44" i="19"/>
  <c r="V34" i="19"/>
  <c r="V24" i="19"/>
  <c r="J34" i="19"/>
  <c r="P44" i="19"/>
  <c r="AB54" i="19"/>
  <c r="V54" i="19"/>
  <c r="AB34" i="19"/>
  <c r="P34" i="19"/>
  <c r="P54" i="19"/>
  <c r="AC58" i="1"/>
  <c r="J14" i="19"/>
  <c r="P14" i="19"/>
  <c r="P24" i="19"/>
  <c r="AB14" i="19"/>
  <c r="AH24" i="19"/>
  <c r="J44" i="19"/>
  <c r="AH34" i="19"/>
  <c r="AB44" i="19"/>
  <c r="J24" i="19"/>
  <c r="V14" i="19"/>
  <c r="AB24" i="19"/>
  <c r="J54" i="19"/>
  <c r="V44" i="19"/>
  <c r="AM55" i="19"/>
  <c r="AM35" i="19"/>
  <c r="AA35" i="19"/>
  <c r="U35" i="19"/>
  <c r="O35" i="19"/>
  <c r="U15" i="19"/>
  <c r="O55" i="19"/>
  <c r="AM45" i="19"/>
  <c r="AG45" i="19"/>
  <c r="O15" i="19"/>
  <c r="U55" i="19"/>
  <c r="AA55" i="19"/>
  <c r="AG35" i="19"/>
  <c r="AG25" i="19"/>
  <c r="AA45" i="19"/>
  <c r="AC69" i="1"/>
  <c r="AA25" i="19"/>
  <c r="U45" i="19"/>
  <c r="AM25" i="19"/>
  <c r="O45" i="19"/>
  <c r="O25" i="19"/>
  <c r="AG15" i="19"/>
  <c r="AM15" i="19"/>
  <c r="AA15" i="19"/>
  <c r="U25" i="19"/>
  <c r="AG55" i="19"/>
  <c r="AC67" i="1"/>
  <c r="S45" i="19"/>
  <c r="Y15" i="19"/>
  <c r="M45" i="19"/>
  <c r="AE15" i="19"/>
  <c r="Y55" i="19"/>
  <c r="M55" i="19"/>
  <c r="Y35" i="19"/>
  <c r="S35" i="19"/>
  <c r="AK45" i="19"/>
  <c r="S25" i="19"/>
  <c r="Y45" i="19"/>
  <c r="S15" i="19"/>
  <c r="AE25" i="19"/>
  <c r="AE45" i="19"/>
  <c r="Y25" i="19"/>
  <c r="M25" i="19"/>
  <c r="AE55" i="19"/>
  <c r="AE35" i="19"/>
  <c r="S55" i="19"/>
  <c r="AK25" i="19"/>
  <c r="M35" i="19"/>
  <c r="AK35" i="19"/>
  <c r="AK55" i="19"/>
  <c r="M15" i="19"/>
  <c r="AK15" i="19"/>
  <c r="X32" i="18"/>
  <c r="R32" i="18"/>
  <c r="AJ40" i="18"/>
  <c r="AJ16" i="18"/>
  <c r="R16" i="18"/>
  <c r="R8" i="18"/>
  <c r="AD40" i="18"/>
  <c r="AD32" i="18"/>
  <c r="AJ32" i="18"/>
  <c r="AD24" i="18"/>
  <c r="AD8" i="18"/>
  <c r="L24" i="18"/>
  <c r="X40" i="18"/>
  <c r="X24" i="18"/>
  <c r="AJ8" i="18"/>
  <c r="AJ24" i="18"/>
  <c r="AD16" i="18"/>
  <c r="L16" i="18"/>
  <c r="R24" i="18"/>
  <c r="L8" i="18"/>
  <c r="R40" i="18"/>
  <c r="X16" i="18"/>
  <c r="L32" i="18"/>
  <c r="N34" i="1"/>
  <c r="L40" i="18"/>
  <c r="X8" i="18"/>
  <c r="M34" i="1"/>
  <c r="AE13" i="19"/>
  <c r="AK33" i="19"/>
  <c r="Y43" i="19"/>
  <c r="M13" i="19"/>
  <c r="AE33" i="19"/>
  <c r="AK53" i="19"/>
  <c r="M33" i="19"/>
  <c r="Y33" i="19"/>
  <c r="AK13" i="19"/>
  <c r="AE43" i="19"/>
  <c r="Y23" i="19"/>
  <c r="Y53" i="19"/>
  <c r="S23" i="19"/>
  <c r="S43" i="19"/>
  <c r="AE53" i="19"/>
  <c r="M53" i="19"/>
  <c r="S53" i="19"/>
  <c r="M43" i="19"/>
  <c r="S33" i="19"/>
  <c r="M23" i="19"/>
  <c r="Y13" i="19"/>
  <c r="AK43" i="19"/>
  <c r="AC55" i="1"/>
  <c r="AE23" i="19"/>
  <c r="AK23" i="19"/>
  <c r="S13" i="19"/>
  <c r="AC66" i="1"/>
  <c r="R25" i="19"/>
  <c r="AD15" i="19"/>
  <c r="AD45" i="19"/>
  <c r="X25" i="19"/>
  <c r="R45" i="19"/>
  <c r="X45" i="19"/>
  <c r="R55" i="19"/>
  <c r="L45" i="19"/>
  <c r="R35" i="19"/>
  <c r="L55" i="19"/>
  <c r="AD55" i="19"/>
  <c r="AJ15" i="19"/>
  <c r="X55" i="19"/>
  <c r="L25" i="19"/>
  <c r="AJ25" i="19"/>
  <c r="AJ55" i="19"/>
  <c r="AD25" i="19"/>
  <c r="X15" i="19"/>
  <c r="X35" i="19"/>
  <c r="L35" i="19"/>
  <c r="R15" i="19"/>
  <c r="AD35" i="19"/>
  <c r="AJ45" i="19"/>
  <c r="AJ35" i="19"/>
  <c r="L15" i="19"/>
  <c r="U48" i="19"/>
  <c r="AM18" i="19"/>
  <c r="U18" i="19"/>
  <c r="AA38" i="19"/>
  <c r="U8" i="19"/>
  <c r="O28" i="19"/>
  <c r="O8" i="19"/>
  <c r="AG18" i="19"/>
  <c r="AA8" i="19"/>
  <c r="AM48" i="19"/>
  <c r="AC27" i="1"/>
  <c r="AA48" i="19"/>
  <c r="AG48" i="19"/>
  <c r="AG38" i="19"/>
  <c r="U28" i="19"/>
  <c r="O18" i="19"/>
  <c r="AA18" i="19"/>
  <c r="AM8" i="19"/>
  <c r="AM28" i="19"/>
  <c r="U38" i="19"/>
  <c r="AA28" i="19"/>
  <c r="O38" i="19"/>
  <c r="O48" i="19"/>
  <c r="AG28" i="19"/>
  <c r="AG8" i="19"/>
  <c r="AM38" i="19"/>
  <c r="AJ10" i="19"/>
  <c r="AC36" i="1"/>
  <c r="AJ40" i="19"/>
  <c r="AJ30" i="19"/>
  <c r="L40" i="19"/>
  <c r="R10" i="19"/>
  <c r="R40" i="19"/>
  <c r="R50" i="19"/>
  <c r="L10" i="19"/>
  <c r="AD30" i="19"/>
  <c r="AJ50" i="19"/>
  <c r="X50" i="19"/>
  <c r="L30" i="19"/>
  <c r="X40" i="19"/>
  <c r="AJ20" i="19"/>
  <c r="AD20" i="19"/>
  <c r="X10" i="19"/>
  <c r="R20" i="19"/>
  <c r="X20" i="19"/>
  <c r="AD40" i="19"/>
  <c r="R30" i="19"/>
  <c r="AD50" i="19"/>
  <c r="X30" i="19"/>
  <c r="L20" i="19"/>
  <c r="AD10" i="19"/>
  <c r="L50" i="19"/>
  <c r="Q54" i="19"/>
  <c r="AC44" i="19"/>
  <c r="K24" i="19"/>
  <c r="W44" i="19"/>
  <c r="K44" i="19"/>
  <c r="W54" i="19"/>
  <c r="AI54" i="19"/>
  <c r="K54" i="19"/>
  <c r="AI44" i="19"/>
  <c r="AC59" i="1"/>
  <c r="K34" i="19"/>
  <c r="Q24" i="19"/>
  <c r="AI34" i="19"/>
  <c r="AI24" i="19"/>
  <c r="Q34" i="19"/>
  <c r="AC34" i="19"/>
  <c r="AI14" i="19"/>
  <c r="Q44" i="19"/>
  <c r="W24" i="19"/>
  <c r="AC54" i="19"/>
  <c r="AC14" i="19"/>
  <c r="W34" i="19"/>
  <c r="W14" i="19"/>
  <c r="Q14" i="19"/>
  <c r="AC24" i="19"/>
  <c r="K14" i="19"/>
  <c r="R48" i="19"/>
  <c r="AD8" i="19"/>
  <c r="AJ28" i="19"/>
  <c r="L18" i="19"/>
  <c r="AJ8" i="19"/>
  <c r="AJ48" i="19"/>
  <c r="L28" i="19"/>
  <c r="L8" i="19"/>
  <c r="R18" i="19"/>
  <c r="X18" i="19"/>
  <c r="X28" i="19"/>
  <c r="AD18" i="19"/>
  <c r="AJ18" i="19"/>
  <c r="X8" i="19"/>
  <c r="AC24" i="1"/>
  <c r="X38" i="19"/>
  <c r="AD28" i="19"/>
  <c r="AD38" i="19"/>
  <c r="X48" i="19"/>
  <c r="AJ38" i="19"/>
  <c r="AD48" i="19"/>
  <c r="R28" i="19"/>
  <c r="L48" i="19"/>
  <c r="R38" i="19"/>
  <c r="L38" i="19"/>
  <c r="R8" i="19"/>
  <c r="N25" i="19"/>
  <c r="T45" i="19"/>
  <c r="AL35" i="19"/>
  <c r="T55" i="19"/>
  <c r="AF15" i="19"/>
  <c r="N55" i="19"/>
  <c r="Z45" i="19"/>
  <c r="T35" i="19"/>
  <c r="Z25" i="19"/>
  <c r="T25" i="19"/>
  <c r="AF55" i="19"/>
  <c r="Z35" i="19"/>
  <c r="AL25" i="19"/>
  <c r="AF45" i="19"/>
  <c r="Z15" i="19"/>
  <c r="AF25" i="19"/>
  <c r="AL55" i="19"/>
  <c r="N35" i="19"/>
  <c r="N15" i="19"/>
  <c r="AL15" i="19"/>
  <c r="Z55" i="19"/>
  <c r="T15" i="19"/>
  <c r="AF35" i="19"/>
  <c r="N45" i="19"/>
  <c r="AL45" i="19"/>
  <c r="AC68" i="1"/>
  <c r="AG12" i="19"/>
  <c r="AM52" i="19"/>
  <c r="AA32" i="19"/>
  <c r="O42" i="19"/>
  <c r="AM32" i="19"/>
  <c r="O52" i="19"/>
  <c r="AC51" i="1"/>
  <c r="U42" i="19"/>
  <c r="AA42" i="19"/>
  <c r="AG42" i="19"/>
  <c r="AA22" i="19"/>
  <c r="U52" i="19"/>
  <c r="AM12" i="19"/>
  <c r="U32" i="19"/>
  <c r="U12" i="19"/>
  <c r="AG22" i="19"/>
  <c r="O12" i="19"/>
  <c r="AA12" i="19"/>
  <c r="AG32" i="19"/>
  <c r="AM42" i="19"/>
  <c r="AA52" i="19"/>
  <c r="U22" i="19"/>
  <c r="O22" i="19"/>
  <c r="AG52" i="19"/>
  <c r="O32" i="19"/>
  <c r="AM22" i="19"/>
  <c r="W11" i="19"/>
  <c r="AI51" i="19"/>
  <c r="AC41" i="19"/>
  <c r="Q21" i="19"/>
  <c r="K21" i="19"/>
  <c r="AC31" i="19"/>
  <c r="AC41" i="1"/>
  <c r="W21" i="19"/>
  <c r="AI11" i="19"/>
  <c r="Q31" i="19"/>
  <c r="Q41" i="19"/>
  <c r="Q11" i="19"/>
  <c r="AC11" i="19"/>
  <c r="AC21" i="19"/>
  <c r="AI21" i="19"/>
  <c r="K11" i="19"/>
  <c r="AI41" i="19"/>
  <c r="K31" i="19"/>
  <c r="AC51" i="19"/>
  <c r="Q51" i="19"/>
  <c r="W51" i="19"/>
  <c r="W31" i="19"/>
  <c r="K51" i="19"/>
  <c r="W41" i="19"/>
  <c r="AI31" i="19"/>
  <c r="K41" i="19"/>
  <c r="AL14" i="19"/>
  <c r="N44" i="19"/>
  <c r="N34" i="19"/>
  <c r="N54" i="19"/>
  <c r="AF14" i="19"/>
  <c r="AL24" i="19"/>
  <c r="AF34" i="19"/>
  <c r="T24" i="19"/>
  <c r="Z24" i="19"/>
  <c r="AF24" i="19"/>
  <c r="Z34" i="19"/>
  <c r="AF44" i="19"/>
  <c r="N24" i="19"/>
  <c r="T14" i="19"/>
  <c r="Z54" i="19"/>
  <c r="AC62" i="1"/>
  <c r="N14" i="19"/>
  <c r="Z14" i="19"/>
  <c r="AF54" i="19"/>
  <c r="AL44" i="19"/>
  <c r="AL54" i="19"/>
  <c r="AL34" i="19"/>
  <c r="Z44" i="19"/>
  <c r="T54" i="19"/>
  <c r="T44" i="19"/>
  <c r="T34" i="19"/>
  <c r="W38" i="19"/>
  <c r="AI28" i="19"/>
  <c r="K38" i="19"/>
  <c r="W48" i="19"/>
  <c r="Q38" i="19"/>
  <c r="AI38" i="19"/>
  <c r="K18" i="19"/>
  <c r="K8" i="19"/>
  <c r="AC28" i="19"/>
  <c r="AI18" i="19"/>
  <c r="K28" i="19"/>
  <c r="Q18" i="19"/>
  <c r="AC18" i="19"/>
  <c r="W18" i="19"/>
  <c r="Q48" i="19"/>
  <c r="Q28" i="19"/>
  <c r="W28" i="19"/>
  <c r="W8" i="19"/>
  <c r="K48" i="19"/>
  <c r="AC23" i="1"/>
  <c r="AC38" i="19"/>
  <c r="AC8" i="19"/>
  <c r="AI8" i="19"/>
  <c r="AC48" i="19"/>
  <c r="Q8" i="19"/>
  <c r="AI48" i="19"/>
  <c r="M64" i="1"/>
  <c r="N64" i="1"/>
  <c r="P36" i="18"/>
  <c r="V44" i="18"/>
  <c r="P44" i="18"/>
  <c r="AB20" i="18"/>
  <c r="AH20" i="18"/>
  <c r="J28" i="18"/>
  <c r="J12" i="18"/>
  <c r="J36" i="18"/>
  <c r="J44" i="18"/>
  <c r="V28" i="18"/>
  <c r="V36" i="18"/>
  <c r="AH44" i="18"/>
  <c r="AB44" i="18"/>
  <c r="AH12" i="18"/>
  <c r="V20" i="18"/>
  <c r="P12" i="18"/>
  <c r="AB28" i="18"/>
  <c r="J20" i="18"/>
  <c r="AB36" i="18"/>
  <c r="AH36" i="18"/>
  <c r="AH28" i="18"/>
  <c r="P28" i="18"/>
  <c r="P20" i="18"/>
  <c r="V12" i="18"/>
  <c r="AB12" i="18"/>
  <c r="T43" i="19"/>
  <c r="AF43" i="19"/>
  <c r="AL13" i="19"/>
  <c r="AL23" i="19"/>
  <c r="N23" i="19"/>
  <c r="AC56" i="1"/>
  <c r="Z33" i="19"/>
  <c r="N43" i="19"/>
  <c r="AF23" i="19"/>
  <c r="N13" i="19"/>
  <c r="AF33" i="19"/>
  <c r="T13" i="19"/>
  <c r="T23" i="19"/>
  <c r="Z23" i="19"/>
  <c r="T33" i="19"/>
  <c r="N33" i="19"/>
  <c r="Z53" i="19"/>
  <c r="AF13" i="19"/>
  <c r="AL33" i="19"/>
  <c r="Z13" i="19"/>
  <c r="AL53" i="19"/>
  <c r="T53" i="19"/>
  <c r="Z43" i="19"/>
  <c r="N53" i="19"/>
  <c r="AF53" i="19"/>
  <c r="AL43" i="19"/>
  <c r="X6" i="18"/>
  <c r="R6" i="18"/>
  <c r="AJ22" i="18"/>
  <c r="X22" i="18"/>
  <c r="AD30" i="18"/>
  <c r="AJ38" i="18"/>
  <c r="AD14" i="18"/>
  <c r="R14" i="18"/>
  <c r="L22" i="18"/>
  <c r="AJ30" i="18"/>
  <c r="X14" i="18"/>
  <c r="X30" i="18"/>
  <c r="R38" i="18"/>
  <c r="M16" i="1"/>
  <c r="AB16" i="1" s="1"/>
  <c r="AA16" i="1" s="1"/>
  <c r="R30" i="18"/>
  <c r="L6" i="18"/>
  <c r="AJ14" i="18"/>
  <c r="R22" i="18"/>
  <c r="L30" i="18"/>
  <c r="L14" i="18"/>
  <c r="L38" i="18"/>
  <c r="AJ6" i="18"/>
  <c r="AD38" i="18"/>
  <c r="X38" i="18"/>
  <c r="AD22" i="18"/>
  <c r="AD6" i="18"/>
  <c r="N16" i="1"/>
  <c r="AD31" i="19"/>
  <c r="AJ51" i="19"/>
  <c r="L21" i="19"/>
  <c r="R11" i="19"/>
  <c r="R51" i="19"/>
  <c r="AJ31" i="19"/>
  <c r="L51" i="19"/>
  <c r="R21" i="19"/>
  <c r="AC42" i="1"/>
  <c r="L11" i="19"/>
  <c r="R31" i="19"/>
  <c r="X31" i="19"/>
  <c r="AD51" i="19"/>
  <c r="L41" i="19"/>
  <c r="AJ41" i="19"/>
  <c r="R41" i="19"/>
  <c r="AJ21" i="19"/>
  <c r="AD11" i="19"/>
  <c r="L31" i="19"/>
  <c r="AD21" i="19"/>
  <c r="AD41" i="19"/>
  <c r="X51" i="19"/>
  <c r="X11" i="19"/>
  <c r="AJ11" i="19"/>
  <c r="X21" i="19"/>
  <c r="X41" i="19"/>
  <c r="P16" i="18"/>
  <c r="M28" i="1"/>
  <c r="AH16" i="18"/>
  <c r="AH24" i="18"/>
  <c r="AH32" i="18"/>
  <c r="N28" i="1"/>
  <c r="J40" i="18"/>
  <c r="AB16" i="18"/>
  <c r="AB32" i="18"/>
  <c r="V32" i="18"/>
  <c r="AH40" i="18"/>
  <c r="P40" i="18"/>
  <c r="AB8" i="18"/>
  <c r="V8" i="18"/>
  <c r="V16" i="18"/>
  <c r="AB24" i="18"/>
  <c r="AB40" i="18"/>
  <c r="AH8" i="18"/>
  <c r="V40" i="18"/>
  <c r="J8" i="18"/>
  <c r="J32" i="18"/>
  <c r="P24" i="18"/>
  <c r="P32" i="18"/>
  <c r="P8" i="18"/>
  <c r="J24" i="18"/>
  <c r="V24" i="18"/>
  <c r="J16" i="18"/>
  <c r="R34" i="18"/>
  <c r="X42" i="18"/>
  <c r="L34" i="18"/>
  <c r="AD34" i="18"/>
  <c r="AJ42" i="18"/>
  <c r="AD10" i="18"/>
  <c r="R10" i="18"/>
  <c r="AJ26" i="18"/>
  <c r="R26" i="18"/>
  <c r="L26" i="18"/>
  <c r="AD26" i="18"/>
  <c r="L18" i="18"/>
  <c r="X10" i="18"/>
  <c r="X26" i="18"/>
  <c r="AJ10" i="18"/>
  <c r="L10" i="18"/>
  <c r="N52" i="1"/>
  <c r="AJ34" i="18"/>
  <c r="X34" i="18"/>
  <c r="X18" i="18"/>
  <c r="R42" i="18"/>
  <c r="AD18" i="18"/>
  <c r="AD42" i="18"/>
  <c r="R18" i="18"/>
  <c r="M52" i="1"/>
  <c r="AJ18" i="18"/>
  <c r="L42" i="18"/>
  <c r="AC53" i="19"/>
  <c r="AI53" i="19"/>
  <c r="AC33" i="19"/>
  <c r="K53" i="19"/>
  <c r="W33" i="19"/>
  <c r="Q43" i="19"/>
  <c r="K23" i="19"/>
  <c r="W43" i="19"/>
  <c r="K33" i="19"/>
  <c r="AC53" i="1"/>
  <c r="AC23" i="19"/>
  <c r="Q13" i="19"/>
  <c r="Q23" i="19"/>
  <c r="Q53" i="19"/>
  <c r="AI23" i="19"/>
  <c r="AI13" i="19"/>
  <c r="AI43" i="19"/>
  <c r="K43" i="19"/>
  <c r="AC13" i="19"/>
  <c r="W53" i="19"/>
  <c r="AC43" i="19"/>
  <c r="AI33" i="19"/>
  <c r="W23" i="19"/>
  <c r="Q33" i="19"/>
  <c r="K13" i="19"/>
  <c r="W13" i="19"/>
  <c r="N51" i="19"/>
  <c r="T31" i="19"/>
  <c r="AL11" i="19"/>
  <c r="T21" i="19"/>
  <c r="AF51" i="19"/>
  <c r="AL21" i="19"/>
  <c r="Z11" i="19"/>
  <c r="Z41" i="19"/>
  <c r="Z31" i="19"/>
  <c r="T11" i="19"/>
  <c r="Z21" i="19"/>
  <c r="N41" i="19"/>
  <c r="T41" i="19"/>
  <c r="AL31" i="19"/>
  <c r="AL41" i="19"/>
  <c r="AC44" i="1"/>
  <c r="AF31" i="19"/>
  <c r="N21" i="19"/>
  <c r="AL51" i="19"/>
  <c r="AF41" i="19"/>
  <c r="N31" i="19"/>
  <c r="AF11" i="19"/>
  <c r="AF21" i="19"/>
  <c r="T51" i="19"/>
  <c r="N11" i="19"/>
  <c r="Z51" i="19"/>
  <c r="N38" i="18"/>
  <c r="N22" i="1"/>
  <c r="AL30" i="18"/>
  <c r="Z30" i="18"/>
  <c r="AL22" i="18"/>
  <c r="N30" i="18"/>
  <c r="T6" i="18"/>
  <c r="AF22" i="18"/>
  <c r="T14" i="18"/>
  <c r="Z14" i="18"/>
  <c r="AF6" i="18"/>
  <c r="N14" i="18"/>
  <c r="AF30" i="18"/>
  <c r="T22" i="18"/>
  <c r="M22" i="1"/>
  <c r="T30" i="18"/>
  <c r="N22" i="18"/>
  <c r="N6" i="18"/>
  <c r="Z38" i="18"/>
  <c r="T38" i="18"/>
  <c r="Z22" i="18"/>
  <c r="AF14" i="18"/>
  <c r="AL14" i="18"/>
  <c r="AL6" i="18"/>
  <c r="AF38" i="18"/>
  <c r="AL38" i="18"/>
  <c r="Z6" i="18"/>
  <c r="AL32" i="19"/>
  <c r="AL42" i="19"/>
  <c r="T42" i="19"/>
  <c r="AL22" i="19"/>
  <c r="AF52" i="19"/>
  <c r="Z12" i="19"/>
  <c r="T52" i="19"/>
  <c r="N52" i="19"/>
  <c r="T32" i="19"/>
  <c r="N12" i="19"/>
  <c r="T12" i="19"/>
  <c r="N42" i="19"/>
  <c r="AF22" i="19"/>
  <c r="N22" i="19"/>
  <c r="N32" i="19"/>
  <c r="Z32" i="19"/>
  <c r="AC50" i="1"/>
  <c r="AL12" i="19"/>
  <c r="Z52" i="19"/>
  <c r="Z22" i="19"/>
  <c r="AF12" i="19"/>
  <c r="Z42" i="19"/>
  <c r="AL52" i="19"/>
  <c r="T22" i="19"/>
  <c r="AF32" i="19"/>
  <c r="AF42" i="19"/>
  <c r="S48" i="19"/>
  <c r="AE18" i="19"/>
  <c r="S28" i="19"/>
  <c r="M28" i="19"/>
  <c r="S38" i="19"/>
  <c r="Y38" i="19"/>
  <c r="AE28" i="19"/>
  <c r="AE38" i="19"/>
  <c r="AK28" i="19"/>
  <c r="AK38" i="19"/>
  <c r="Y18" i="19"/>
  <c r="AC25" i="1"/>
  <c r="M38" i="19"/>
  <c r="Y48" i="19"/>
  <c r="M18" i="19"/>
  <c r="AK8" i="19"/>
  <c r="AE8" i="19"/>
  <c r="Y8" i="19"/>
  <c r="S18" i="19"/>
  <c r="M8" i="19"/>
  <c r="S8" i="19"/>
  <c r="AK48" i="19"/>
  <c r="Y28" i="19"/>
  <c r="AK18" i="19"/>
  <c r="AE48" i="19"/>
  <c r="M48" i="19"/>
  <c r="AM14" i="19"/>
  <c r="O14" i="19"/>
  <c r="AA34" i="19"/>
  <c r="AM34" i="19"/>
  <c r="AG54" i="19"/>
  <c r="AA14" i="19"/>
  <c r="O44" i="19"/>
  <c r="AA44" i="19"/>
  <c r="AM24" i="19"/>
  <c r="AG44" i="19"/>
  <c r="AC63" i="1"/>
  <c r="O24" i="19"/>
  <c r="AA54" i="19"/>
  <c r="AM54" i="19"/>
  <c r="AA24" i="19"/>
  <c r="O54" i="19"/>
  <c r="O34" i="19"/>
  <c r="U54" i="19"/>
  <c r="AG14" i="19"/>
  <c r="U14" i="19"/>
  <c r="U34" i="19"/>
  <c r="AG34" i="19"/>
  <c r="AG24" i="19"/>
  <c r="AM44" i="19"/>
  <c r="U24" i="19"/>
  <c r="U44" i="19"/>
  <c r="Z42" i="18"/>
  <c r="AF18" i="18"/>
  <c r="T18" i="18"/>
  <c r="Z26" i="18"/>
  <c r="AF34" i="18"/>
  <c r="AL34" i="18"/>
  <c r="AF42" i="18"/>
  <c r="N26" i="18"/>
  <c r="Z18" i="18"/>
  <c r="M58" i="1"/>
  <c r="N10" i="18"/>
  <c r="AL26" i="18"/>
  <c r="T10" i="18"/>
  <c r="Z10" i="18"/>
  <c r="T42" i="18"/>
  <c r="AL42" i="18"/>
  <c r="T26" i="18"/>
  <c r="N34" i="18"/>
  <c r="AL10" i="18"/>
  <c r="T34" i="18"/>
  <c r="N18" i="18"/>
  <c r="N58" i="1"/>
  <c r="N42" i="18"/>
  <c r="AF10" i="18"/>
  <c r="AF26" i="18"/>
  <c r="AL18" i="18"/>
  <c r="Z34" i="18"/>
  <c r="M49" i="19"/>
  <c r="Y9" i="19"/>
  <c r="AK49" i="19"/>
  <c r="M19" i="19"/>
  <c r="AK9" i="19"/>
  <c r="AE29" i="19"/>
  <c r="Y29" i="19"/>
  <c r="AE19" i="19"/>
  <c r="AE49" i="19"/>
  <c r="S19" i="19"/>
  <c r="Y19" i="19"/>
  <c r="AC31" i="1"/>
  <c r="S49" i="19"/>
  <c r="Y39" i="19"/>
  <c r="AE9" i="19"/>
  <c r="S29" i="19"/>
  <c r="M9" i="19"/>
  <c r="M29" i="19"/>
  <c r="M39" i="19"/>
  <c r="AE39" i="19"/>
  <c r="AK29" i="19"/>
  <c r="S9" i="19"/>
  <c r="AK19" i="19"/>
  <c r="S39" i="19"/>
  <c r="AK39" i="19"/>
  <c r="Y49" i="19"/>
  <c r="J38" i="18"/>
  <c r="AH6" i="18"/>
  <c r="V6" i="18"/>
  <c r="AH30" i="18"/>
  <c r="J22" i="18"/>
  <c r="V38" i="18"/>
  <c r="AB38" i="18"/>
  <c r="P22" i="18"/>
  <c r="AB30" i="18"/>
  <c r="M10" i="1"/>
  <c r="AB10" i="1" s="1"/>
  <c r="AA10" i="1" s="1"/>
  <c r="AH14" i="18"/>
  <c r="AH38" i="18"/>
  <c r="J14" i="18"/>
  <c r="P14" i="18"/>
  <c r="V22" i="18"/>
  <c r="V14" i="18"/>
  <c r="N10" i="1"/>
  <c r="J30" i="18"/>
  <c r="P38" i="18"/>
  <c r="AB6" i="18"/>
  <c r="AB22" i="18"/>
  <c r="V30" i="18"/>
  <c r="AB14" i="18"/>
  <c r="J6" i="18"/>
  <c r="P30" i="18"/>
  <c r="AH22" i="18"/>
  <c r="P6" i="18"/>
  <c r="AC25" i="19"/>
  <c r="Q35" i="19"/>
  <c r="AC35" i="19"/>
  <c r="AC65" i="1"/>
  <c r="W25" i="19"/>
  <c r="K25" i="19"/>
  <c r="AI15" i="19"/>
  <c r="K45" i="19"/>
  <c r="AC15" i="19"/>
  <c r="K55" i="19"/>
  <c r="AI25" i="19"/>
  <c r="AC45" i="19"/>
  <c r="W35" i="19"/>
  <c r="K35" i="19"/>
  <c r="Q15" i="19"/>
  <c r="AC55" i="19"/>
  <c r="Q25" i="19"/>
  <c r="AI55" i="19"/>
  <c r="AI35" i="19"/>
  <c r="W55" i="19"/>
  <c r="Q45" i="19"/>
  <c r="Q55" i="19"/>
  <c r="AI45" i="19"/>
  <c r="W15" i="19"/>
  <c r="K15" i="19"/>
  <c r="W45" i="19"/>
  <c r="Y54" i="19"/>
  <c r="AK54" i="19"/>
  <c r="AK14" i="19"/>
  <c r="AK44" i="19"/>
  <c r="AK24" i="19"/>
  <c r="AC61" i="1"/>
  <c r="AE34" i="19"/>
  <c r="M24" i="19"/>
  <c r="S44" i="19"/>
  <c r="S54" i="19"/>
  <c r="AE24" i="19"/>
  <c r="AE14" i="19"/>
  <c r="AK34" i="19"/>
  <c r="M34" i="19"/>
  <c r="M14" i="19"/>
  <c r="S14" i="19"/>
  <c r="M44" i="19"/>
  <c r="Y44" i="19"/>
  <c r="Y34" i="19"/>
  <c r="AE54" i="19"/>
  <c r="Y14" i="19"/>
  <c r="AE44" i="19"/>
  <c r="M54" i="19"/>
  <c r="S24" i="19"/>
  <c r="Y24" i="19"/>
  <c r="S34" i="19"/>
  <c r="M46" i="1"/>
  <c r="AB10" i="18"/>
  <c r="J42" i="18"/>
  <c r="J18" i="18"/>
  <c r="P34" i="18"/>
  <c r="N46" i="1"/>
  <c r="AB18" i="18"/>
  <c r="AH18" i="18"/>
  <c r="P10" i="18"/>
  <c r="AB34" i="18"/>
  <c r="J10" i="18"/>
  <c r="P42" i="18"/>
  <c r="J26" i="18"/>
  <c r="AB26" i="18"/>
  <c r="P26" i="18"/>
  <c r="P18" i="18"/>
  <c r="V26" i="18"/>
  <c r="V42" i="18"/>
  <c r="AH26" i="18"/>
  <c r="AH34" i="18"/>
  <c r="J34" i="18"/>
  <c r="AB42" i="18"/>
  <c r="V18" i="18"/>
  <c r="V34" i="18"/>
  <c r="AH10" i="18"/>
  <c r="AH42" i="18"/>
  <c r="V10" i="18"/>
  <c r="Q10" i="19"/>
  <c r="Q50" i="19"/>
  <c r="Q40" i="19"/>
  <c r="K50" i="19"/>
  <c r="AC10" i="19"/>
  <c r="AC30" i="19"/>
  <c r="AC40" i="19"/>
  <c r="Q30" i="19"/>
  <c r="W20" i="19"/>
  <c r="K30" i="19"/>
  <c r="AI40" i="19"/>
  <c r="AI10" i="19"/>
  <c r="W30" i="19"/>
  <c r="AC50" i="19"/>
  <c r="K10" i="19"/>
  <c r="K20" i="19"/>
  <c r="W50" i="19"/>
  <c r="AI50" i="19"/>
  <c r="AC20" i="19"/>
  <c r="K40" i="19"/>
  <c r="AI30" i="19"/>
  <c r="AI20" i="19"/>
  <c r="W10" i="19"/>
  <c r="AC35" i="1"/>
  <c r="Q20" i="19"/>
  <c r="W40" i="19"/>
  <c r="X13" i="19"/>
  <c r="X23" i="19"/>
  <c r="AJ13" i="19"/>
  <c r="L33" i="19"/>
  <c r="AD13" i="19"/>
  <c r="AJ33" i="19"/>
  <c r="AJ43" i="19"/>
  <c r="AD43" i="19"/>
  <c r="R33" i="19"/>
  <c r="R23" i="19"/>
  <c r="L23" i="19"/>
  <c r="L53" i="19"/>
  <c r="AJ23" i="19"/>
  <c r="AC54" i="1"/>
  <c r="AJ53" i="19"/>
  <c r="AD23" i="19"/>
  <c r="AD33" i="19"/>
  <c r="R43" i="19"/>
  <c r="X43" i="19"/>
  <c r="R53" i="19"/>
  <c r="X33" i="19"/>
  <c r="X53" i="19"/>
  <c r="AD53" i="19"/>
  <c r="R13" i="19"/>
  <c r="L43" i="19"/>
  <c r="L13" i="19"/>
  <c r="O21" i="19"/>
  <c r="AG51" i="19"/>
  <c r="AG41" i="19"/>
  <c r="U11" i="19"/>
  <c r="AG11" i="19"/>
  <c r="U51" i="19"/>
  <c r="O31" i="19"/>
  <c r="O51" i="19"/>
  <c r="AA41" i="19"/>
  <c r="AM21" i="19"/>
  <c r="AG31" i="19"/>
  <c r="AM41" i="19"/>
  <c r="U31" i="19"/>
  <c r="AM31" i="19"/>
  <c r="O41" i="19"/>
  <c r="AA51" i="19"/>
  <c r="AM11" i="19"/>
  <c r="U41" i="19"/>
  <c r="AA11" i="19"/>
  <c r="O11" i="19"/>
  <c r="AC45" i="1"/>
  <c r="AM51" i="19"/>
  <c r="AA31" i="19"/>
  <c r="AA21" i="19"/>
  <c r="U21" i="19"/>
  <c r="AG21" i="19"/>
  <c r="R39" i="19"/>
  <c r="AD39" i="19"/>
  <c r="X29" i="19"/>
  <c r="AD9" i="19"/>
  <c r="AJ39" i="19"/>
  <c r="AD49" i="19"/>
  <c r="R9" i="19"/>
  <c r="R29" i="19"/>
  <c r="X39" i="19"/>
  <c r="AJ49" i="19"/>
  <c r="AJ29" i="19"/>
  <c r="L19" i="19"/>
  <c r="AD29" i="19"/>
  <c r="L49" i="19"/>
  <c r="L39" i="19"/>
  <c r="L29" i="19"/>
  <c r="AD19" i="19"/>
  <c r="X19" i="19"/>
  <c r="R19" i="19"/>
  <c r="R49" i="19"/>
  <c r="X9" i="19"/>
  <c r="AJ9" i="19"/>
  <c r="X49" i="19"/>
  <c r="AJ19" i="19"/>
  <c r="L9" i="19"/>
  <c r="AC30" i="1"/>
  <c r="V46" i="19" l="1"/>
  <c r="P46" i="19"/>
  <c r="J16" i="19"/>
  <c r="V16" i="19"/>
  <c r="AH6" i="19"/>
  <c r="J36" i="19"/>
  <c r="J46" i="19"/>
  <c r="AB46" i="19"/>
  <c r="AB16" i="19"/>
  <c r="AH36" i="19"/>
  <c r="AC10" i="1"/>
  <c r="AB6" i="19"/>
  <c r="J26" i="19"/>
  <c r="J6" i="19"/>
  <c r="AH26" i="19"/>
  <c r="P26" i="19"/>
  <c r="P16" i="19"/>
  <c r="P36" i="19"/>
  <c r="V6" i="19"/>
  <c r="AH46" i="19"/>
  <c r="AB26" i="19"/>
  <c r="V26" i="19"/>
  <c r="V36" i="19"/>
  <c r="AB36" i="19"/>
  <c r="AH16" i="19"/>
  <c r="P6" i="19"/>
  <c r="AH27" i="19"/>
  <c r="AB47" i="19"/>
  <c r="J37" i="19"/>
  <c r="P17" i="19"/>
  <c r="P7" i="19"/>
  <c r="AC16" i="1"/>
  <c r="J47" i="19"/>
  <c r="AB37" i="19"/>
  <c r="J27" i="19"/>
  <c r="V7" i="19"/>
  <c r="AH37" i="19"/>
  <c r="P27" i="19"/>
  <c r="AB7" i="19"/>
  <c r="V17" i="19"/>
  <c r="AH47" i="19"/>
  <c r="P37" i="19"/>
  <c r="AB17" i="19"/>
  <c r="J7" i="19"/>
  <c r="V37" i="19"/>
  <c r="AH17" i="19"/>
  <c r="V27" i="19"/>
  <c r="AH7" i="19"/>
  <c r="P47" i="19"/>
  <c r="AB27" i="19"/>
  <c r="J17" i="19"/>
  <c r="V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<sst xmlns="http://schemas.openxmlformats.org/spreadsheetml/2006/main" count="384" uniqueCount="270">
  <si>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</si>
  <si>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</si>
  <si>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</si>
  <si>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</si>
  <si>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</si>
  <si>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</si>
  <si>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</si>
  <si>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</si>
  <si>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</si>
  <si>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</si>
  <si>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</si>
  <si>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</si>
  <si>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</si>
  <si>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</si>
  <si>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</si>
  <si>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</si>
  <si>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</si>
  <si>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</si>
  <si>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</si>
  <si>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</si>
  <si>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</si>
  <si>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</si>
  <si>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</si>
  <si>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</si>
  <si>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</si>
  <si>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</si>
  <si>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</si>
  <si>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</si>
  <si>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</si>
  <si>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</si>
  <si>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</si>
  <si>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</si>
  <si>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</si>
  <si>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</si>
  <si>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</si>
  <si>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</si>
  <si>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</si>
  <si>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</si>
  <si>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</si>
  <si>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</si>
  <si>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</si>
  <si>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</si>
  <si>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</si>
  <si>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</si>
  <si>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</si>
  <si>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</si>
  <si>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</si>
  <si>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</si>
  <si>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</si>
  <si>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</si>
  <si>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</si>
  <si>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</si>
  <si>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</si>
  <si>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</si>
  <si>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</si>
  <si>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</si>
  <si>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</si>
  <si>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</si>
  <si>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</si>
  <si>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</si>
  <si>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</si>
  <si>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</si>
  <si>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</si>
  <si>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</si>
  <si>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</si>
  <si>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</si>
  <si>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</si>
  <si>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</si>
  <si>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</si>
  <si>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</si>
  <si>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</si>
  <si>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</si>
  <si>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</si>
  <si>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</si>
  <si>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</si>
  <si>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</si>
  <si>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</si>
  <si>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</si>
  <si>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</si>
  <si>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</si>
  <si>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</si>
  <si>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</si>
  <si>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</si>
  <si>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</si>
  <si>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</si>
  <si>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</si>
  <si>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</si>
  <si>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</si>
  <si>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</si>
  <si>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</si>
  <si>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</si>
  <si>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</si>
  <si>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</si>
  <si>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</si>
  <si>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</si>
  <si>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</si>
  <si>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</si>
  <si>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</si>
  <si>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</si>
  <si>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</si>
  <si>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</si>
  <si>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</si>
  <si>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</si>
  <si>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</si>
  <si>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</si>
  <si>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</si>
  <si>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</si>
  <si>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</si>
  <si>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</si>
  <si>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</si>
  <si>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</si>
  <si>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</si>
  <si>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</si>
  <si>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</si>
  <si>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</si>
  <si>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</si>
  <si>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</si>
  <si>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</si>
  <si>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</si>
  <si>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</si>
  <si>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</si>
  <si>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</si>
  <si>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</si>
  <si>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</si>
  <si>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</si>
  <si>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</si>
  <si>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</si>
  <si>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</si>
  <si>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</si>
  <si>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</si>
  <si>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</si>
  <si>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</si>
  <si>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</si>
  <si>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</si>
  <si>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</si>
  <si>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</si>
  <si>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</si>
  <si>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</si>
  <si>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</si>
  <si>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</si>
  <si>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</si>
  <si>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</si>
  <si>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</si>
  <si>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</si>
  <si>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</si>
  <si>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</si>
  <si>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</si>
  <si>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</si>
  <si>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</si>
  <si>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</si>
  <si>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</si>
  <si>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</si>
  <si>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</si>
  <si>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</si>
  <si>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</si>
  <si>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</si>
  <si>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</si>
  <si>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</si>
  <si>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</si>
  <si>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</si>
  <si>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</si>
  <si>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</si>
  <si>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</si>
  <si>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</si>
  <si>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</si>
  <si>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</si>
  <si>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</si>
  <si>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</si>
  <si>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</si>
  <si>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</si>
  <si>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</si>
  <si>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</si>
  <si>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</si>
  <si>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</si>
  <si>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</si>
  <si>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</si>
  <si>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</si>
  <si>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</si>
  <si>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</si>
  <si>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</si>
  <si>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</si>
  <si>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</si>
  <si>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</si>
  <si>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</si>
  <si>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</si>
  <si>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</si>
  <si>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</si>
  <si>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</si>
  <si>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</si>
  <si>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</si>
  <si>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</si>
  <si>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</si>
  <si>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</si>
  <si>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</si>
  <si>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</si>
  <si>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</si>
  <si>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</si>
  <si>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</si>
  <si>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</si>
  <si>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</si>
  <si>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</si>
  <si>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</si>
  <si>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</si>
  <si>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</si>
  <si>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</si>
  <si>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</si>
  <si>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</si>
  <si>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</si>
  <si>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</si>
  <si>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</si>
  <si>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</si>
  <si>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</si>
  <si>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</si>
  <si>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</si>
  <si>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</si>
  <si>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</si>
  <si>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</si>
  <si>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</si>
  <si>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</si>
  <si>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</si>
  <si>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</si>
  <si>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</si>
  <si>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</si>
  <si>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</si>
  <si>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</si>
  <si>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</si>
  <si>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</si>
  <si>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</si>
  <si>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</si>
  <si>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</si>
  <si>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</si>
  <si>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</si>
  <si>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</si>
  <si>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</si>
  <si>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</si>
  <si>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</si>
  <si>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</si>
  <si>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</si>
  <si>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</si>
  <si>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</si>
  <si>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</si>
  <si>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</si>
  <si>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</si>
  <si>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</si>
  <si>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</si>
  <si>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</si>
  <si>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</si>
  <si>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</si>
  <si>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</si>
  <si>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</si>
  <si>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</si>
  <si>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</si>
  <si>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</si>
  <si>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</si>
  <si>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</si>
  <si>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</si>
  <si>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Mantener controles que se vienen trabajando</t>
  </si>
  <si>
    <t xml:space="preserve">VIGILANCIA EPIDEMIOLOGICA </t>
  </si>
  <si>
    <t>Fortalecer la adherencia a paquetes instruccionales para la prevención y control de infecciones establecidos por el Ministerio de Salud y adoptadas por el HUDN, con la finalidad de minimizar los riesgos frente al desarrollo  infecciones asociadas a la atención en salud; garantizar el cumplimiento de lo establecido en los protocolos de eventos de interés en salud pública.</t>
  </si>
  <si>
    <t>Profesional Especializado de Vigilancia Epidemiologica</t>
  </si>
  <si>
    <t xml:space="preserve">1. Desconocimiento de guía de prevención y control de infecciones
2.   Registro inadecuado de la observación realizada
</t>
  </si>
  <si>
    <t>Enfermera de Prevención y control de infecciones</t>
  </si>
  <si>
    <t>Fortalecer la implementación y adherencia a paquetes instruccionales de prevención y control de infecciones, identificación y reporte de eventos de interés en salud pública de manera que se garantice una atención segura y de calidad, minimizando los riesgos; a través del desarrollo de acciones educativas y de seguimiento a funcionarios, usuarios y familia.</t>
  </si>
  <si>
    <t xml:space="preserve">1. Pérdida de ficha de notificación 
2. Ausencia en la entrega de ficha de notificación de evento de interés en salud pública. 
3. Cargue de ficha con variables incompletas 
4. No recepción de ficha y no cargue en aplicativo sivigila 
</t>
  </si>
  <si>
    <t xml:space="preserve">Cargue Inoportuno de Eventos de Interés en Salud Pública a Sistema de Vigilancia en Salud Pública </t>
  </si>
  <si>
    <t>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t>
  </si>
  <si>
    <t>Aplicación inadecuada de instrumentos de verificación en rondas de Vigilancia Epidemiológica</t>
  </si>
  <si>
    <t>Posibilidad de pérdida Económica y Reputacional por aplicación inadecuada de instrumentos de verificación en rondas Vigilancia Epidemiológica, debido a desconocimiento de guía de prevención y control de infecciones  y registro inadecuado de la observación realizada.</t>
  </si>
  <si>
    <t>Enfermera de Prevención y control de infecciones, realiza revisión de instrumentos diligenciados, cargue de información en bases Excel y genera indicador para realizar reporte.</t>
  </si>
  <si>
    <t>Profesional Especializado de Vigilancia Epidemiológica, realiza Búsqueda Activa Institucional de eventos de Interés en salud pública  a través de aplicativo SIANIESP de Sivigila, por base de nacimientos y base de laboratorio; realizando verificación de calidad de dato de fichas de notificación de eventos de interés en salud pública con retroalimentación a cada coordinación.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</si>
</sst>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209</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210</v>
      </c>
      <c r="F17" s="140"/>
      <c r="G17" s="112"/>
      <c r="H17" s="113"/>
    </row>
    <row r="18" spans="2:8" ht="27.75" customHeight="1" x14ac:dyDescent="0.25">
      <c r="B18" s="109"/>
      <c r="C18" s="147" t="s">
        <v>3</v>
      </c>
      <c r="D18" s="148"/>
      <c r="E18" s="139" t="s">
        <v>211</v>
      </c>
      <c r="F18" s="140"/>
      <c r="G18" s="112"/>
      <c r="H18" s="113"/>
    </row>
    <row r="19" spans="2:8" ht="28.5" customHeight="1" x14ac:dyDescent="0.25">
      <c r="B19" s="109"/>
      <c r="C19" s="147" t="s">
        <v>42</v>
      </c>
      <c r="D19" s="148"/>
      <c r="E19" s="139" t="s">
        <v>212</v>
      </c>
      <c r="F19" s="140"/>
      <c r="G19" s="112"/>
      <c r="H19" s="113"/>
    </row>
    <row r="20" spans="2:8" ht="72.75" customHeight="1" x14ac:dyDescent="0.25">
      <c r="B20" s="109"/>
      <c r="C20" s="147" t="s">
        <v>1</v>
      </c>
      <c r="D20" s="148"/>
      <c r="E20" s="139" t="s">
        <v>213</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10" zoomScale="95" zoomScaleNormal="95" workbookViewId="0">
      <selection activeCell="E10" sqref="E10:E1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257</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229" t="s">
        <v>262</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258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264</v>
      </c>
      <c r="D10" s="203" t="s">
        <v>263</v>
      </c>
      <c r="E10" s="206" t="s">
        <v>265</v>
      </c>
      <c r="F10" s="203" t="s">
        <v>123</v>
      </c>
      <c r="G10" s="209">
        <v>60</v>
      </c>
      <c r="H10" s="212" t="str">
        <f>IF(G10&lt;=0,"",IF(G10&lt;=2,"Muy Baja",IF(G10&lt;=24,"Baja",IF(G10&lt;=500,"Media",IF(G10&lt;=5000,"Alta","Muy Alta")))))</f>
        <v>Media</v>
      </c>
      <c r="I10" s="194">
        <f>IF(H10="","",IF(H10="Muy Baja",0.2,IF(H10="Baja",0.4,IF(H10="Media",0.6,IF(H10="Alta",0.8,IF(H10="Muy Alta",1,))))))</f>
        <v>0.6</v>
      </c>
      <c r="J10" s="215" t="s">
        <v>150</v>
      </c>
      <c r="K10" s="194" t="str">
        <f ca="1">IF(NOT(ISERROR(MATCH(J10,'Tabla Impacto'!$B$221:$B$223,0))),'Tabla Impacto'!$F$223&amp;"Por favor no seleccionar los criterios de impacto(Afectación Económica o presupuestal y Pérdida Reputacional)",J10)</f>
        <v xml:space="preserve">     Entre 10 y 50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Menor</v>
      </c>
      <c r="M10" s="194">
        <f ca="1">IF(L10="","",IF(L10="Leve",0.2,IF(L10="Menor",0.4,IF(L10="Moderado",0.6,IF(L10="Mayor",0.8,IF(L10="Catastrófico",1,))))))</f>
        <v>0.4</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269</v>
      </c>
      <c r="Q10" s="125" t="str">
        <f>IF(OR(R10="Preventivo",R10="Detectivo"),"Probabilidad",IF(R10="Correctivo","Impacto",""))</f>
        <v>Probabilidad</v>
      </c>
      <c r="R10" s="126" t="s">
        <v>15</v>
      </c>
      <c r="S10" s="126" t="s">
        <v>9</v>
      </c>
      <c r="T10" s="127" t="str">
        <f>IF(AND(R10="Preventivo",S10="Automático"),"50%",IF(AND(R10="Preventivo",S10="Manual"),"40%",IF(AND(R10="Detectivo",S10="Automático"),"40%",IF(AND(R10="Detectivo",S10="Manual"),"30%",IF(AND(R10="Correctivo",S10="Automático"),"35%",IF(AND(R10="Correctivo",S10="Manual"),"25%",""))))))</f>
        <v>30%</v>
      </c>
      <c r="U10" s="126" t="s">
        <v>19</v>
      </c>
      <c r="V10" s="126" t="s">
        <v>22</v>
      </c>
      <c r="W10" s="126" t="s">
        <v>119</v>
      </c>
      <c r="X10" s="128">
        <f>IFERROR(IF(Q10="Probabilidad",(I10-(+I10*T10)),IF(Q10="Impacto",I10,"")),"")</f>
        <v>0.42</v>
      </c>
      <c r="Y10" s="129" t="str">
        <f>IFERROR(IF(X10="","",IF(X10&lt;=0.2,"Muy Baja",IF(X10&lt;=0.4,"Baja",IF(X10&lt;=0.6,"Media",IF(X10&lt;=0.8,"Alta","Muy Alta"))))),"")</f>
        <v>Media</v>
      </c>
      <c r="Z10" s="130">
        <f>+X10</f>
        <v>0.42</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256</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134</v>
      </c>
      <c r="C16" s="203" t="s">
        <v>266</v>
      </c>
      <c r="D16" s="203" t="s">
        <v>260</v>
      </c>
      <c r="E16" s="206" t="s">
        <v>267</v>
      </c>
      <c r="F16" s="203" t="s">
        <v>123</v>
      </c>
      <c r="G16" s="209">
        <v>60</v>
      </c>
      <c r="H16" s="212" t="str">
        <f>IF(G16&lt;=0,"",IF(G16&lt;=2,"Muy Baja",IF(G16&lt;=24,"Baja",IF(G16&lt;=500,"Media",IF(G16&lt;=5000,"Alta","Muy Alta")))))</f>
        <v>Media</v>
      </c>
      <c r="I16" s="194">
        <f>IF(H16="","",IF(H16="Muy Baja",0.2,IF(H16="Baja",0.4,IF(H16="Media",0.6,IF(H16="Alta",0.8,IF(H16="Muy Alta",1,))))))</f>
        <v>0.6</v>
      </c>
      <c r="J16" s="215" t="s">
        <v>149</v>
      </c>
      <c r="K16" s="194" t="str">
        <f ca="1">IF(NOT(ISERROR(MATCH(J16,'Tabla Impacto'!$B$221:$B$223,0))),'Tabla Impacto'!$F$223&amp;"Por favor no seleccionar los criterios de impacto(Afectación Económica o presupuestal y Pérdida Reputacional)",J16)</f>
        <v xml:space="preserve">     Entre 50 y 100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4">
        <f ca="1">IF(L16="","",IF(L16="Leve",0.2,IF(L16="Menor",0.4,IF(L16="Moderado",0.6,IF(L16="Mayor",0.8,IF(L16="Catastrófico",1,))))))</f>
        <v>0.6</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268</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256</v>
      </c>
      <c r="AF16" s="134" t="s">
        <v>261</v>
      </c>
      <c r="AG16" s="135">
        <v>44927</v>
      </c>
      <c r="AH16" s="135">
        <v>45291</v>
      </c>
      <c r="AI16" s="135"/>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c r="C22" s="203"/>
      <c r="D22" s="203"/>
      <c r="E22" s="206"/>
      <c r="F22" s="203"/>
      <c r="G22" s="209"/>
      <c r="H22" s="212" t="str">
        <f>IF(G22&lt;=0,"",IF(G22&lt;=2,"Muy Baja",IF(G22&lt;=24,"Baja",IF(G22&lt;=500,"Media",IF(G22&lt;=5000,"Alta","Muy Alta")))))</f>
        <v/>
      </c>
      <c r="I22" s="194" t="str">
        <f>IF(H22="","",IF(H22="Muy Baja",0.2,IF(H22="Baja",0.4,IF(H22="Media",0.6,IF(H22="Alta",0.8,IF(H22="Muy Alta",1,))))))</f>
        <v/>
      </c>
      <c r="J22" s="215"/>
      <c r="K22" s="194">
        <f ca="1">IF(NOT(ISERROR(MATCH(J22,'Tabla Impacto'!$B$221:$B$223,0))),'Tabla Impacto'!$F$223&amp;"Por favor no seleccionar los criterios de impacto(Afectación Económica o presupuestal y Pérdida Reputacional)",J22)</f>
        <v>0</v>
      </c>
      <c r="L22" s="212" t="str">
        <f ca="1">IF(OR(K22='Tabla Impacto'!$C$11,K22='Tabla Impacto'!$D$11),"Leve",IF(OR(K22='Tabla Impacto'!$C$12,K22='Tabla Impacto'!$D$12),"Menor",IF(OR(K22='Tabla Impacto'!$C$13,K22='Tabla Impacto'!$D$13),"Moderado",IF(OR(K22='Tabla Impacto'!$C$14,K22='Tabla Impacto'!$D$14),"Mayor",IF(OR(K22='Tabla Impacto'!$C$15,K22='Tabla Impacto'!$D$15),"Catastrófico","")))))</f>
        <v/>
      </c>
      <c r="M22" s="194" t="str">
        <f ca="1">IF(L22="","",IF(L22="Leve",0.2,IF(L22="Menor",0.4,IF(L22="Moderado",0.6,IF(L22="Mayor",0.8,IF(L22="Catastrófico",1,))))))</f>
        <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c r="C28" s="203"/>
      <c r="D28" s="203"/>
      <c r="E28" s="206"/>
      <c r="F28" s="203"/>
      <c r="G28" s="209"/>
      <c r="H28" s="212" t="str">
        <f>IF(G28&lt;=0,"",IF(G28&lt;=2,"Muy Baja",IF(G28&lt;=24,"Baja",IF(G28&lt;=500,"Media",IF(G28&lt;=5000,"Alta","Muy Alta")))))</f>
        <v/>
      </c>
      <c r="I28" s="194" t="str">
        <f>IF(H28="","",IF(H28="Muy Baja",0.2,IF(H28="Baja",0.4,IF(H28="Media",0.6,IF(H28="Alta",0.8,IF(H28="Muy Alta",1,))))))</f>
        <v/>
      </c>
      <c r="J28" s="215"/>
      <c r="K28" s="194">
        <f ca="1">IF(NOT(ISERROR(MATCH(J28,'Tabla Impacto'!$B$221:$B$223,0))),'Tabla Impacto'!$F$223&amp;"Por favor no seleccionar los criterios de impacto(Afectación Económica o presupuestal y Pérdida Reputacional)",J28)</f>
        <v>0</v>
      </c>
      <c r="L28" s="212" t="str">
        <f ca="1">IF(OR(K28='Tabla Impacto'!$C$11,K28='Tabla Impacto'!$D$11),"Leve",IF(OR(K28='Tabla Impacto'!$C$12,K28='Tabla Impacto'!$D$12),"Menor",IF(OR(K28='Tabla Impacto'!$C$13,K28='Tabla Impacto'!$D$13),"Moderado",IF(OR(K28='Tabla Impacto'!$C$14,K28='Tabla Impacto'!$D$14),"Mayor",IF(OR(K28='Tabla Impacto'!$C$15,K28='Tabla Impacto'!$D$15),"Catastrófico","")))))</f>
        <v/>
      </c>
      <c r="M28" s="194" t="str">
        <f ca="1">IF(L28="","",IF(L28="Leve",0.2,IF(L28="Menor",0.4,IF(L28="Moderado",0.6,IF(L28="Mayor",0.8,IF(L28="Catastrófico",1,))))))</f>
        <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t="s">
        <v>40</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c r="C34" s="203"/>
      <c r="D34" s="203"/>
      <c r="E34" s="206"/>
      <c r="F34" s="203"/>
      <c r="G34" s="209"/>
      <c r="H34" s="212" t="str">
        <f>IF(G34&lt;=0,"",IF(G34&lt;=2,"Muy Baja",IF(G34&lt;=24,"Baja",IF(G34&lt;=500,"Media",IF(G34&lt;=5000,"Alta","Muy Alta")))))</f>
        <v/>
      </c>
      <c r="I34" s="194" t="str">
        <f>IF(H34="","",IF(H34="Muy Baja",0.2,IF(H34="Baja",0.4,IF(H34="Media",0.6,IF(H34="Alta",0.8,IF(H34="Muy Alta",1,))))))</f>
        <v/>
      </c>
      <c r="J34" s="215"/>
      <c r="K34" s="194">
        <f ca="1">IF(NOT(ISERROR(MATCH(J34,'Tabla Impacto'!$B$221:$B$223,0))),'Tabla Impacto'!$F$223&amp;"Por favor no seleccionar los criterios de impacto(Afectación Económica o presupuestal y Pérdida Reputacional)",J34)</f>
        <v>0</v>
      </c>
      <c r="L34" s="212" t="str">
        <f ca="1">IF(OR(K34='Tabla Impacto'!$C$11,K34='Tabla Impacto'!$D$11),"Leve",IF(OR(K34='Tabla Impacto'!$C$12,K34='Tabla Impacto'!$D$12),"Menor",IF(OR(K34='Tabla Impacto'!$C$13,K34='Tabla Impacto'!$D$13),"Moderado",IF(OR(K34='Tabla Impacto'!$C$14,K34='Tabla Impacto'!$D$14),"Mayor",IF(OR(K34='Tabla Impacto'!$C$15,K34='Tabla Impacto'!$D$15),"Catastrófico","")))))</f>
        <v/>
      </c>
      <c r="M34" s="194" t="str">
        <f ca="1">IF(L34="","",IF(L34="Leve",0.2,IF(L34="Menor",0.4,IF(L34="Moderado",0.6,IF(L34="Mayor",0.8,IF(L34="Catastrófico",1,))))))</f>
        <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topLeftCell="A49"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topLeftCell="A4"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R1</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R2</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R1C1</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5" sqref="D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2024-01-30T13:00:55Z</dcterms:modified>
</cp:coreProperties>
</file>