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EDUARDO NOGUERA\EDUARDO NOGUERA\17. DOTACIÓN ASISTENCIAL\"/>
    </mc:Choice>
  </mc:AlternateContent>
  <xr:revisionPtr revIDLastSave="0" documentId="13_ncr:1_{950993EC-B9A6-46D7-8BF1-A78E22FCFC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P-061-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2" l="1"/>
  <c r="J7" i="2"/>
  <c r="H6" i="2"/>
  <c r="I6" i="2" s="1"/>
  <c r="J6" i="2" s="1"/>
  <c r="H5" i="2"/>
  <c r="I5" i="2" s="1"/>
  <c r="J5" i="2" s="1"/>
  <c r="H17" i="2"/>
  <c r="I17" i="2" s="1"/>
  <c r="J17" i="2" s="1"/>
  <c r="H16" i="2"/>
  <c r="I16" i="2" s="1"/>
  <c r="J16" i="2" s="1"/>
  <c r="H12" i="2"/>
  <c r="I12" i="2" s="1"/>
  <c r="J12" i="2" s="1"/>
  <c r="H11" i="2"/>
  <c r="I11" i="2" s="1"/>
  <c r="J11" i="2" s="1"/>
  <c r="H10" i="2"/>
  <c r="I10" i="2" s="1"/>
  <c r="J10" i="2" s="1"/>
  <c r="J13" i="2" s="1"/>
  <c r="H22" i="2"/>
  <c r="I22" i="2" s="1"/>
  <c r="J22" i="2" s="1"/>
  <c r="H23" i="2"/>
  <c r="I23" i="2" s="1"/>
  <c r="J23" i="2" s="1"/>
  <c r="H21" i="2"/>
  <c r="I21" i="2" s="1"/>
  <c r="J21" i="2" s="1"/>
  <c r="J24" i="2" l="1"/>
  <c r="J26" i="2" s="1"/>
</calcChain>
</file>

<file path=xl/sharedStrings.xml><?xml version="1.0" encoding="utf-8"?>
<sst xmlns="http://schemas.openxmlformats.org/spreadsheetml/2006/main" count="81" uniqueCount="42">
  <si>
    <t>ITEM</t>
  </si>
  <si>
    <t>CANTIDAD</t>
  </si>
  <si>
    <t>UNIDAD DE MEDIDA</t>
  </si>
  <si>
    <t>VALOR UNITARIO</t>
  </si>
  <si>
    <t>IVA</t>
  </si>
  <si>
    <t>VALOR UNITARIO + IVA</t>
  </si>
  <si>
    <t>VALOR TOTAL IVA INCLUIDO</t>
  </si>
  <si>
    <t>DESCRIPCIÓN Y ESPECIFICACIONES TÉCNICAS</t>
  </si>
  <si>
    <t>GRUPO 1.: DOTACIÓN DE VESTIDO Y CALZADO DE LABOR – PERSONAL FEMENINO ASISTENCIAL</t>
  </si>
  <si>
    <t>ÍTEM</t>
  </si>
  <si>
    <t>DESCRIPCIÓN</t>
  </si>
  <si>
    <t>UNIDAD</t>
  </si>
  <si>
    <t>PAR</t>
  </si>
  <si>
    <t>GRUPO 2 DOTACIÓN DE VESTIDO Y CALZADO DE LABOR PERSONAL ASISTENCIAL MASCULINO</t>
  </si>
  <si>
    <t>Chaleco Personal de Ambulancia</t>
  </si>
  <si>
    <t>Calzado con suela antideslizante certificado</t>
  </si>
  <si>
    <t>GRUPO 3: DOTACIÓN DE VESTIDO Y CALZADO DE LABOR – PERSONAL MASCULINO CAMILLEROS Y AUXILIARES DE SERVICIOS GENERALES</t>
  </si>
  <si>
    <t xml:space="preserve">GRUPO 4: DOTACIÓN DE VESTIDO Y CALZADO DE LABOR PERSONAL FEMENINO SECRETARIAS CLÍNICAS Y AUXILIARES DE SERVICIOS GENERALES </t>
  </si>
  <si>
    <t>Gorro Auxiliares Servicios Generales</t>
  </si>
  <si>
    <t>53102700
53101600
53101800
53101500</t>
  </si>
  <si>
    <t xml:space="preserve">Uniforme femenino que incluye:
•	Blusa
•	Pantalón
•	Chaqueta </t>
  </si>
  <si>
    <t>UNIFORME FEMENINO: *CONJUNTOS ANTI-FLUIDO/REPELENCIA 100%, FILAMENTO DE POLIESTER, TECNOLOGIA ANTICLORO (Blusa y Pantalón) Antifluido.
BLUSA: manga corta con logo bordado o estampado en el lado superior izquierdo del pecho, cuello escote en V, con entalle en el costado.
PANTALÓN: resortado a la cintura, bolsillos laterales.
CHAQUETA: Orión impermeable con forro en material “jersey long”.
Los hilos utilizados para las costuras y filetes deberán ser del color del material principal a utilizar.</t>
  </si>
  <si>
    <t>CALZADO DE LABOR
Calzado con suela antideslizante certificado.</t>
  </si>
  <si>
    <t>CARACTERÍSTICAS – TIPO DE CUERO: Cuero Napa, Calibre entre 12 a 16. De alta flexibilidad, excelente tensión y durabilidad. 
TERMINADO INTERIOR: Forro antibacterial y antihumedad. 
PLANTILLA: Antibacterial, Antihongos, no tejida, Anti transpirante. 
FORRO PLANTILLA: Espumatrac. SUELAS: Resistencia al deslizamiento. GUARNECIDO. Calzado cerrado liviano.</t>
  </si>
  <si>
    <t>CÓDIGO UNSPSC</t>
  </si>
  <si>
    <t>SUBTOTAL GRUPO 4, INCLUIDO IVA</t>
  </si>
  <si>
    <t>GRAN TOTAL, INCLUIDO IVA</t>
  </si>
  <si>
    <t>SUBTOTAL GRUPO 1, INCLUIDO IVA</t>
  </si>
  <si>
    <t>SUBTOTAL GRUPO 2, INCLUIDO IVA</t>
  </si>
  <si>
    <t>SUBTOTAL GRUPO 3, INCLUIDO IVA</t>
  </si>
  <si>
    <t xml:space="preserve">Uniforme masculino que incluye:
•	Pantalón
•	Blusa 
•	Chaqueta </t>
  </si>
  <si>
    <t>UNIFORME MASCULINO: *CONJUNTOS ANTIFLUIDO/REPELENCIA /100 % FILAMENTO DE POLIESTER, TECNOLOGIA ANTICLORO (Blusa y Pantalón) Antifluido. 
BLUSA: manga corta con logo bordado o estampado en el lado superior izquierdo del pecho.
PANTALÓN: resortado a la cintura, bolsillos laterales.
CHAQUETA: Orión impermeable con forro en material “jersey long”.
Los hilos utilizados para las costuras y filetes deberán ser del color del material principal a utilizar</t>
  </si>
  <si>
    <t>Chaleco en color blanco en tela orión y/o tempestad (100% filamento de poliéster, impermeable, rompe viento, firmeza del color a la luz y al lavado, repelencia a líquidos y suciedad. forro en BRIONI color azul oscuro, con banda lateral y delantera en reflectivo, tipo tela color plateado de 1500 candelas. con 4 bolsillos de solapa y 2 bolsillos de cierre. cierre frontal. con logo de misión médica en la parte superior derecha del pecho. en la parte trasera logo bordado o estampado de misión médica y las letras tripulación de ambulancia.</t>
  </si>
  <si>
    <t>CARACTERÍSTICAS – TIPO DE CUERO: Cuero Napa, Calibre entre 12 A 16. De alta flexibilidad, excelente tensión y durabilidad. 
TERMINADO INTERIOR: Forro antibacterial y antihumedad. 
PLANTILLA: Antibacterial, Antihongos, no tejida, Anti transpirante. 
FORRO PLANTILLA: Espumatrac. 
SUELAS: Resistencia al deslizamiento. GUARNECIDO. Calzado cerrado liviano</t>
  </si>
  <si>
    <t>Uniforme masculino que incluye:
•	Pantalón
•	Blusa 
•	Chaqueta</t>
  </si>
  <si>
    <t>UNIFORME MASCULINO: *CONJUNTOS ANTIFLUIDO/REPELENCIA /100 % FILAMENTO DE POLIESTER, TECNOLOGIA ANTICLORO (Blusa y Pantalón) Antifluido. 
BLUSA: manga corta con logo bordado o estampado en el lado superior izquierdo del pecho
PANTALÓN: resortado a la cintura, bolsillos laterales
CHAQUETA: Orión impermeable con forro en material “jersey long”.
Los hilos utilizados para las costuras y filetes deberán ser del color del material principal a utilizar</t>
  </si>
  <si>
    <t>Par de zapatos: Calzado con suela antideslizante certificado: CARACTERÍSTICAS – TIPO DE CUERO: Cuero Napa, Calibre entre 12 a 16. De alta flexibilidad, excelente tensión y durabilidad. 
TERMINADO INTERIOR: Forro antibacterial y antihumedad. 
PLANTILLA: Antibacterial, Antihongos, no tejida, Anti transpirante. 
FORRO PLANTILLA: Espumatrac. 
SUELAS: Resistencia al deslizamiento. GUARNECIDO. Calzado liviano.</t>
  </si>
  <si>
    <t xml:space="preserve">Uniforme femenino que incluye: 
•	Pantalón 
•	Blusa
•	Chaqueta </t>
  </si>
  <si>
    <t>UNIFORME FEMENINO: *CONJUNTOS ANTIFLUIDO/REPELENCIA /100 % FILAMENTO DE POLIESTER, TECNOLOGIA ANTICLORO (Blusa y Pantalón) Antifluido. 
BLUSA: manga corta con logo bordado o estampado en el lado superior izquierdo del pecho, cuello escote en V, con entalle en el costado.
PANTALÓN: resortado a la cintura, bolsillos laterales
CHAQUETA: Orión impermeable con forro en material “jersey long”.
Los hilos utilizados para las costuras y filetes deberán ser del color del material principal a utilizar</t>
  </si>
  <si>
    <t>Tela antifluido/repelencia 100% filamento de poliéster, tecnología anticloro.
Los hilos utilizados para las costuras y filetes deberán ser del color del material principal a utilizar</t>
  </si>
  <si>
    <t xml:space="preserve">Par de zapatos: Calzado con suela antideslizante certificado: CARACTERÍSTICAS – TIPO DE CUERO: Cuero Napa, Calibre entre 12 a 16. De alta flexibilidad, excelente tensión y durabilidad.
TERMINADO INTERIOR: Forro antibacterial y antihumedad. 
PLANTILLA: Antibacterial, Antihongos, no tejida, Anti transpirante. 
FORRO PLANTILLA: Espumatrac. SUELAS: Resistencia al deslizamiento. GUARNECIDO. Calzado cerrado liviano </t>
  </si>
  <si>
    <t>SOLICITUD DE COTIZACIÓN No. SIP-061-2023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</si>
</sst>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Franklin Gothic Medium"/>
      <family val="2"/>
    </font>
    <font>
      <b/>
      <sz val="10"/>
      <color theme="1"/>
      <name val="Franklin Gothic Medium"/>
      <family val="2"/>
    </font>
    <font>
      <b/>
      <sz val="10"/>
      <color rgb="FFFFFFFF"/>
      <name val="Franklin Gothic Medium"/>
      <family val="2"/>
    </font>
    <font>
      <sz val="10"/>
      <color rgb="FFFFFFFF"/>
      <name val="Franklin Gothic Medium"/>
      <family val="2"/>
    </font>
    <font>
      <sz val="10"/>
      <color rgb="FF000000"/>
      <name val="Franklin Gothic Medium"/>
      <family val="2"/>
    </font>
    <font>
      <sz val="10"/>
      <color theme="0"/>
      <name val="Franklin Gothic Medium"/>
      <family val="2"/>
    </font>
    <font>
      <sz val="10"/>
      <name val="Franklin Gothic Medium"/>
      <family val="2"/>
    </font>
    <font>
      <b/>
      <sz val="12"/>
      <color theme="0"/>
      <name val="Franklin Gothic Medium"/>
      <family val="2"/>
    </font>
    <font>
      <b/>
      <i/>
      <sz val="11"/>
      <color theme="1"/>
      <name val="Franklin Gothic Medium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42" fontId="3" fillId="0" borderId="2" xfId="1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2" fontId="3" fillId="0" borderId="3" xfId="1" applyFont="1" applyBorder="1" applyAlignment="1">
      <alignment horizontal="center" vertical="center" wrapText="1"/>
    </xf>
    <xf numFmtId="44" fontId="8" fillId="4" borderId="3" xfId="2" applyFont="1" applyFill="1" applyBorder="1" applyAlignment="1">
      <alignment horizontal="center" vertical="center" wrapText="1"/>
    </xf>
    <xf numFmtId="44" fontId="8" fillId="4" borderId="3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44" fontId="8" fillId="4" borderId="5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9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44BA-F599-4B1F-B6E5-A80D88B578F8}">
  <dimension ref="A1:J28"/>
  <sheetViews>
    <sheetView showGridLines="0" tabSelected="1" zoomScaleNormal="100" workbookViewId="0">
      <selection activeCell="A29" sqref="A29:XFD1048576"/>
    </sheetView>
  </sheetViews>
  <sheetFormatPr baseColWidth="10" defaultColWidth="0" defaultRowHeight="15" zeroHeight="1" x14ac:dyDescent="0.25"/>
  <cols>
    <col min="1" max="1" width="4.7109375" bestFit="1" customWidth="1"/>
    <col min="2" max="2" width="10.140625" bestFit="1" customWidth="1"/>
    <col min="3" max="3" width="11.42578125" customWidth="1"/>
    <col min="4" max="4" width="71.5703125" customWidth="1"/>
    <col min="5" max="8" width="11.42578125" customWidth="1"/>
    <col min="9" max="9" width="18.140625" customWidth="1"/>
    <col min="10" max="10" width="25.5703125" customWidth="1"/>
    <col min="11" max="11" width="11.42578125" customWidth="1"/>
    <col min="12" max="16384" width="11.42578125" hidden="1"/>
  </cols>
  <sheetData>
    <row r="1" spans="1:10" ht="16.5" x14ac:dyDescent="0.25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20" t="s">
        <v>8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7" x14ac:dyDescent="0.25">
      <c r="A4" s="5" t="s">
        <v>9</v>
      </c>
      <c r="B4" s="6" t="s">
        <v>24</v>
      </c>
      <c r="C4" s="21" t="s">
        <v>10</v>
      </c>
      <c r="D4" s="21"/>
      <c r="E4" s="6" t="s">
        <v>1</v>
      </c>
      <c r="F4" s="6" t="s">
        <v>2</v>
      </c>
      <c r="G4" s="7" t="s">
        <v>3</v>
      </c>
      <c r="H4" s="7" t="s">
        <v>4</v>
      </c>
      <c r="I4" s="7" t="s">
        <v>5</v>
      </c>
      <c r="J4" s="7" t="s">
        <v>6</v>
      </c>
    </row>
    <row r="5" spans="1:10" ht="162" x14ac:dyDescent="0.25">
      <c r="A5" s="2">
        <v>1</v>
      </c>
      <c r="B5" s="3" t="s">
        <v>19</v>
      </c>
      <c r="C5" s="4" t="s">
        <v>20</v>
      </c>
      <c r="D5" s="4" t="s">
        <v>21</v>
      </c>
      <c r="E5" s="8">
        <v>516</v>
      </c>
      <c r="F5" s="8" t="s">
        <v>11</v>
      </c>
      <c r="G5" s="11"/>
      <c r="H5" s="11">
        <f>+G5*0.19</f>
        <v>0</v>
      </c>
      <c r="I5" s="12">
        <f>+H5+G5</f>
        <v>0</v>
      </c>
      <c r="J5" s="11">
        <f>+I5*E5</f>
        <v>0</v>
      </c>
    </row>
    <row r="6" spans="1:10" ht="121.5" x14ac:dyDescent="0.25">
      <c r="A6" s="8">
        <v>2</v>
      </c>
      <c r="B6" s="9">
        <v>53111600</v>
      </c>
      <c r="C6" s="4" t="s">
        <v>22</v>
      </c>
      <c r="D6" s="4" t="s">
        <v>23</v>
      </c>
      <c r="E6" s="8">
        <v>516</v>
      </c>
      <c r="F6" s="8" t="s">
        <v>12</v>
      </c>
      <c r="G6" s="11"/>
      <c r="H6" s="11">
        <f t="shared" ref="H6" si="0">+G6*0.19</f>
        <v>0</v>
      </c>
      <c r="I6" s="12">
        <f t="shared" ref="I6" si="1">+H6+G6</f>
        <v>0</v>
      </c>
      <c r="J6" s="11">
        <f>+I6*E6</f>
        <v>0</v>
      </c>
    </row>
    <row r="7" spans="1:10" ht="15.75" x14ac:dyDescent="0.3">
      <c r="A7" s="16" t="s">
        <v>27</v>
      </c>
      <c r="B7" s="16"/>
      <c r="C7" s="16"/>
      <c r="D7" s="16"/>
      <c r="E7" s="16"/>
      <c r="F7" s="16"/>
      <c r="G7" s="16"/>
      <c r="H7" s="16"/>
      <c r="I7" s="16"/>
      <c r="J7" s="1">
        <f>SUM(J5:J6)</f>
        <v>0</v>
      </c>
    </row>
    <row r="8" spans="1:10" x14ac:dyDescent="0.25">
      <c r="A8" s="21" t="s">
        <v>13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27" x14ac:dyDescent="0.25">
      <c r="A9" s="6" t="s">
        <v>9</v>
      </c>
      <c r="B9" s="6" t="s">
        <v>24</v>
      </c>
      <c r="C9" s="21" t="s">
        <v>10</v>
      </c>
      <c r="D9" s="21"/>
      <c r="E9" s="15" t="s">
        <v>1</v>
      </c>
      <c r="F9" s="15" t="s">
        <v>2</v>
      </c>
      <c r="G9" s="7" t="s">
        <v>3</v>
      </c>
      <c r="H9" s="7" t="s">
        <v>4</v>
      </c>
      <c r="I9" s="7" t="s">
        <v>5</v>
      </c>
      <c r="J9" s="7" t="s">
        <v>6</v>
      </c>
    </row>
    <row r="10" spans="1:10" ht="162" x14ac:dyDescent="0.25">
      <c r="A10" s="8">
        <v>3</v>
      </c>
      <c r="B10" s="9" t="s">
        <v>19</v>
      </c>
      <c r="C10" s="4" t="s">
        <v>30</v>
      </c>
      <c r="D10" s="13" t="s">
        <v>31</v>
      </c>
      <c r="E10" s="8">
        <v>129</v>
      </c>
      <c r="F10" s="8" t="s">
        <v>11</v>
      </c>
      <c r="G10" s="14"/>
      <c r="H10" s="11">
        <f>+G10*0.19</f>
        <v>0</v>
      </c>
      <c r="I10" s="12">
        <f>+H10+G10</f>
        <v>0</v>
      </c>
      <c r="J10" s="11">
        <f>+I10*E10</f>
        <v>0</v>
      </c>
    </row>
    <row r="11" spans="1:10" ht="94.5" x14ac:dyDescent="0.25">
      <c r="A11" s="8">
        <v>4</v>
      </c>
      <c r="B11" s="9">
        <v>53103100</v>
      </c>
      <c r="C11" s="4" t="s">
        <v>14</v>
      </c>
      <c r="D11" s="13" t="s">
        <v>32</v>
      </c>
      <c r="E11" s="8">
        <v>9</v>
      </c>
      <c r="F11" s="8" t="s">
        <v>11</v>
      </c>
      <c r="G11" s="14"/>
      <c r="H11" s="11">
        <f t="shared" ref="H11:H12" si="2">+G11*0.19</f>
        <v>0</v>
      </c>
      <c r="I11" s="12">
        <f t="shared" ref="I11:I12" si="3">+H11+G11</f>
        <v>0</v>
      </c>
      <c r="J11" s="11">
        <f t="shared" ref="J11:J12" si="4">+I11*E11</f>
        <v>0</v>
      </c>
    </row>
    <row r="12" spans="1:10" ht="135" x14ac:dyDescent="0.25">
      <c r="A12" s="8">
        <v>5</v>
      </c>
      <c r="B12" s="9">
        <v>53111600</v>
      </c>
      <c r="C12" s="4" t="s">
        <v>15</v>
      </c>
      <c r="D12" s="13" t="s">
        <v>33</v>
      </c>
      <c r="E12" s="8">
        <v>129</v>
      </c>
      <c r="F12" s="8" t="s">
        <v>12</v>
      </c>
      <c r="G12" s="14"/>
      <c r="H12" s="11">
        <f t="shared" si="2"/>
        <v>0</v>
      </c>
      <c r="I12" s="12">
        <f t="shared" si="3"/>
        <v>0</v>
      </c>
      <c r="J12" s="11">
        <f t="shared" si="4"/>
        <v>0</v>
      </c>
    </row>
    <row r="13" spans="1:10" ht="15.75" x14ac:dyDescent="0.3">
      <c r="A13" s="16" t="s">
        <v>28</v>
      </c>
      <c r="B13" s="16"/>
      <c r="C13" s="16"/>
      <c r="D13" s="16"/>
      <c r="E13" s="17"/>
      <c r="F13" s="17"/>
      <c r="G13" s="16"/>
      <c r="H13" s="16"/>
      <c r="I13" s="16"/>
      <c r="J13" s="1">
        <f>SUM(J10:J12)</f>
        <v>0</v>
      </c>
    </row>
    <row r="14" spans="1:10" x14ac:dyDescent="0.25">
      <c r="A14" s="21" t="s">
        <v>16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7" x14ac:dyDescent="0.25">
      <c r="A15" s="6" t="s">
        <v>0</v>
      </c>
      <c r="B15" s="6" t="s">
        <v>24</v>
      </c>
      <c r="C15" s="21" t="s">
        <v>10</v>
      </c>
      <c r="D15" s="21"/>
      <c r="E15" s="15" t="s">
        <v>1</v>
      </c>
      <c r="F15" s="15" t="s">
        <v>2</v>
      </c>
      <c r="G15" s="7" t="s">
        <v>3</v>
      </c>
      <c r="H15" s="7" t="s">
        <v>4</v>
      </c>
      <c r="I15" s="7" t="s">
        <v>5</v>
      </c>
      <c r="J15" s="7" t="s">
        <v>6</v>
      </c>
    </row>
    <row r="16" spans="1:10" ht="162" x14ac:dyDescent="0.25">
      <c r="A16" s="8">
        <v>6</v>
      </c>
      <c r="B16" s="9" t="s">
        <v>19</v>
      </c>
      <c r="C16" s="4" t="s">
        <v>34</v>
      </c>
      <c r="D16" s="13" t="s">
        <v>35</v>
      </c>
      <c r="E16" s="8">
        <v>93</v>
      </c>
      <c r="F16" s="8" t="s">
        <v>11</v>
      </c>
      <c r="G16" s="14"/>
      <c r="H16" s="11">
        <f>+G16*0.19</f>
        <v>0</v>
      </c>
      <c r="I16" s="12">
        <f>+H16+G16</f>
        <v>0</v>
      </c>
      <c r="J16" s="11">
        <f>+I16*E16</f>
        <v>0</v>
      </c>
    </row>
    <row r="17" spans="1:10" ht="148.5" x14ac:dyDescent="0.25">
      <c r="A17" s="8">
        <v>7</v>
      </c>
      <c r="B17" s="9">
        <v>53111600</v>
      </c>
      <c r="C17" s="4" t="s">
        <v>15</v>
      </c>
      <c r="D17" s="13" t="s">
        <v>36</v>
      </c>
      <c r="E17" s="8">
        <v>93</v>
      </c>
      <c r="F17" s="8" t="s">
        <v>12</v>
      </c>
      <c r="G17" s="14"/>
      <c r="H17" s="11">
        <f t="shared" ref="H17" si="5">+G17*0.19</f>
        <v>0</v>
      </c>
      <c r="I17" s="12">
        <f t="shared" ref="I17" si="6">+H17+G17</f>
        <v>0</v>
      </c>
      <c r="J17" s="11">
        <f t="shared" ref="J17" si="7">+I17*E17</f>
        <v>0</v>
      </c>
    </row>
    <row r="18" spans="1:10" ht="15.75" x14ac:dyDescent="0.3">
      <c r="A18" s="16" t="s">
        <v>29</v>
      </c>
      <c r="B18" s="16"/>
      <c r="C18" s="16"/>
      <c r="D18" s="16"/>
      <c r="E18" s="17"/>
      <c r="F18" s="17"/>
      <c r="G18" s="16"/>
      <c r="H18" s="16"/>
      <c r="I18" s="16"/>
      <c r="J18" s="1">
        <f>SUM(J16:J17)</f>
        <v>0</v>
      </c>
    </row>
    <row r="19" spans="1:10" x14ac:dyDescent="0.25">
      <c r="A19" s="21" t="s">
        <v>17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27" x14ac:dyDescent="0.25">
      <c r="A20" s="6" t="s">
        <v>0</v>
      </c>
      <c r="B20" s="6" t="s">
        <v>24</v>
      </c>
      <c r="C20" s="21" t="s">
        <v>10</v>
      </c>
      <c r="D20" s="21"/>
      <c r="E20" s="15" t="s">
        <v>1</v>
      </c>
      <c r="F20" s="15" t="s">
        <v>2</v>
      </c>
      <c r="G20" s="7" t="s">
        <v>3</v>
      </c>
      <c r="H20" s="7" t="s">
        <v>4</v>
      </c>
      <c r="I20" s="7" t="s">
        <v>5</v>
      </c>
      <c r="J20" s="7" t="s">
        <v>6</v>
      </c>
    </row>
    <row r="21" spans="1:10" ht="162" x14ac:dyDescent="0.25">
      <c r="A21" s="8">
        <v>8</v>
      </c>
      <c r="B21" s="9" t="s">
        <v>19</v>
      </c>
      <c r="C21" s="4" t="s">
        <v>37</v>
      </c>
      <c r="D21" s="13" t="s">
        <v>38</v>
      </c>
      <c r="E21" s="8">
        <v>69</v>
      </c>
      <c r="F21" s="8" t="s">
        <v>11</v>
      </c>
      <c r="G21" s="14"/>
      <c r="H21" s="11">
        <f>+G21*0.19</f>
        <v>0</v>
      </c>
      <c r="I21" s="12">
        <f>+H21+G21</f>
        <v>0</v>
      </c>
      <c r="J21" s="11">
        <f>+I21*E21</f>
        <v>0</v>
      </c>
    </row>
    <row r="22" spans="1:10" ht="54" x14ac:dyDescent="0.25">
      <c r="A22" s="8">
        <v>9</v>
      </c>
      <c r="B22" s="9">
        <v>53102700</v>
      </c>
      <c r="C22" s="4" t="s">
        <v>18</v>
      </c>
      <c r="D22" s="13" t="s">
        <v>39</v>
      </c>
      <c r="E22" s="8">
        <v>27</v>
      </c>
      <c r="F22" s="8" t="s">
        <v>11</v>
      </c>
      <c r="G22" s="14"/>
      <c r="H22" s="11">
        <f t="shared" ref="H22:H23" si="8">+G22*0.19</f>
        <v>0</v>
      </c>
      <c r="I22" s="12">
        <f t="shared" ref="I22:I23" si="9">+H22+G22</f>
        <v>0</v>
      </c>
      <c r="J22" s="11">
        <f t="shared" ref="J22:J23" si="10">+I22*E22</f>
        <v>0</v>
      </c>
    </row>
    <row r="23" spans="1:10" ht="135" x14ac:dyDescent="0.25">
      <c r="A23" s="8">
        <v>10</v>
      </c>
      <c r="B23" s="9">
        <v>53111600</v>
      </c>
      <c r="C23" s="4" t="s">
        <v>15</v>
      </c>
      <c r="D23" s="13" t="s">
        <v>40</v>
      </c>
      <c r="E23" s="8">
        <v>69</v>
      </c>
      <c r="F23" s="8" t="s">
        <v>12</v>
      </c>
      <c r="G23" s="14"/>
      <c r="H23" s="11">
        <f t="shared" si="8"/>
        <v>0</v>
      </c>
      <c r="I23" s="12">
        <f t="shared" si="9"/>
        <v>0</v>
      </c>
      <c r="J23" s="11">
        <f t="shared" si="10"/>
        <v>0</v>
      </c>
    </row>
    <row r="24" spans="1:10" ht="15.75" x14ac:dyDescent="0.3">
      <c r="A24" s="16" t="s">
        <v>25</v>
      </c>
      <c r="B24" s="16"/>
      <c r="C24" s="16"/>
      <c r="D24" s="16"/>
      <c r="E24" s="17"/>
      <c r="F24" s="17"/>
      <c r="G24" s="16"/>
      <c r="H24" s="16"/>
      <c r="I24" s="16"/>
      <c r="J24" s="1">
        <f>SUM(J21:J23)</f>
        <v>0</v>
      </c>
    </row>
    <row r="25" spans="1:10" x14ac:dyDescent="0.25"/>
    <row r="26" spans="1:10" ht="15.75" x14ac:dyDescent="0.3">
      <c r="A26" s="16" t="s">
        <v>26</v>
      </c>
      <c r="B26" s="16"/>
      <c r="C26" s="16"/>
      <c r="D26" s="16"/>
      <c r="E26" s="16"/>
      <c r="F26" s="16"/>
      <c r="G26" s="16"/>
      <c r="H26" s="16"/>
      <c r="I26" s="16"/>
      <c r="J26" s="10">
        <f>+J24+J18+J13+J7</f>
        <v>0</v>
      </c>
    </row>
    <row r="27" spans="1:10" x14ac:dyDescent="0.25"/>
    <row r="28" spans="1:10" x14ac:dyDescent="0.25"/>
  </sheetData>
  <mergeCells count="15">
    <mergeCell ref="A26:I26"/>
    <mergeCell ref="A18:I18"/>
    <mergeCell ref="A13:I13"/>
    <mergeCell ref="A7:I7"/>
    <mergeCell ref="A1:J1"/>
    <mergeCell ref="A2:J2"/>
    <mergeCell ref="A3:J3"/>
    <mergeCell ref="A8:J8"/>
    <mergeCell ref="C20:D20"/>
    <mergeCell ref="C15:D15"/>
    <mergeCell ref="A14:J14"/>
    <mergeCell ref="A19:J19"/>
    <mergeCell ref="C9:D9"/>
    <mergeCell ref="A24:I24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SIP-061-2023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2022-09-07T16:38:16Z</dcterms:created>
  <dcterms:modified xsi:type="dcterms:W3CDTF">2023-03-23T16:18:16Z</dcterms:modified>
</cp:coreProperties>
</file>