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01_Archivos\UNIDAD DE CONTRATACIÓN 2022\PROCESOS DE CONTRATACION\PLANEACION\OBRA UPS\Versión 2\"/>
    </mc:Choice>
  </mc:AlternateContent>
  <bookViews>
    <workbookView xWindow="0" yWindow="0" windowWidth="15345" windowHeight="4635"/>
  </bookViews>
  <sheets>
    <sheet name="Formato Anexo 1" sheetId="4" r:id="rId1"/>
  </sheets>
  <externalReferences>
    <externalReference r:id="rId2"/>
  </externalReferences>
  <definedNames>
    <definedName name="_xlnm.Print_Area" localSheetId="0">'Formato Anexo 1'!$A$1:$G$44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4" l="1"/>
  <c r="E16" i="4" l="1"/>
  <c r="E26" i="4"/>
  <c r="E11" i="4"/>
  <c r="E10" i="4"/>
  <c r="E9" i="4"/>
  <c r="E18" i="4"/>
  <c r="E19" i="4"/>
  <c r="A42" i="4" l="1"/>
  <c r="G36" i="4" l="1"/>
  <c r="G40" i="4" l="1"/>
  <c r="G41" i="4" s="1"/>
  <c r="G39" i="4"/>
  <c r="G38" i="4"/>
  <c r="G42" i="4"/>
  <c r="G43" i="4" l="1"/>
</calcChain>
</file>

<file path=xl/sharedStrings.xml><?xml version="1.0" encoding="utf-8"?>
<sst xmlns="http://schemas.openxmlformats.org/spreadsheetml/2006/main" count="70" uniqueCount="49">
  <si>
    <t>ITEM</t>
  </si>
  <si>
    <t>DESCRIPCIÓN</t>
  </si>
  <si>
    <t>UND</t>
  </si>
  <si>
    <t>CANTIDAD</t>
  </si>
  <si>
    <t xml:space="preserve">VR UNITARIO </t>
  </si>
  <si>
    <t>VR.TOTAL</t>
  </si>
  <si>
    <t>CODIGO UNSPSC</t>
  </si>
  <si>
    <t>OBRAS PRELIMINARES</t>
  </si>
  <si>
    <t>m2</t>
  </si>
  <si>
    <t>ML</t>
  </si>
  <si>
    <t>M2</t>
  </si>
  <si>
    <t xml:space="preserve">ASEO GENERAL DE LAS OBRAS </t>
  </si>
  <si>
    <t>COSTO DIRECTO</t>
  </si>
  <si>
    <t>Administración</t>
  </si>
  <si>
    <t>Imprevisto</t>
  </si>
  <si>
    <t>Utilidad</t>
  </si>
  <si>
    <t>Iva sobre Utilidad</t>
  </si>
  <si>
    <t>COSTOS TOTALES</t>
  </si>
  <si>
    <t xml:space="preserve">Gabinete de protección UPS 60A </t>
  </si>
  <si>
    <t xml:space="preserve">ADECUACION ACOMETIDA ELECTRICA UPS RESPALDO 10KVA Y 15KVA </t>
  </si>
  <si>
    <t xml:space="preserve">ADECUACION CUARTO ELECTRICO </t>
  </si>
  <si>
    <t>Demolición placa en concreto mal estado, incluye demolición ductos de ventilación existentes circulares, desalojo a sitio autorizado</t>
  </si>
  <si>
    <t>Suministro e instalación de tubo estructural cuadrado 90x90mm incluye soldadura, pintura anticorrosiva y acabado final esmalte.</t>
  </si>
  <si>
    <t>Suministro e instalación de tubo estructural cuadrado 40x40mm, incluye pintura anticorrosiva y acabado final esmalte.</t>
  </si>
  <si>
    <t>Suministro e instalación de tubo rectangular de 3*1/2"  incluye pintura anticorrosiva y acabado final esmalte.</t>
  </si>
  <si>
    <t>Suministro e instalación pedestales de 20*20 altura 30cm en concreto 3000 psi</t>
  </si>
  <si>
    <t>Concreto de 2500 psi para nivelación de piso</t>
  </si>
  <si>
    <t>Suministro e instalación de piso en cerámica T5</t>
  </si>
  <si>
    <t>Suministro e instalación de poyo en concreto h=8cm.</t>
  </si>
  <si>
    <t>Suministro e instalación de guarda escoba cerámica</t>
  </si>
  <si>
    <t>Suministro e instalación de teja tipo termo acústica UPVC</t>
  </si>
  <si>
    <t>Suministro e instalación muro en lámina  de superboard</t>
  </si>
  <si>
    <t>Estuco plástico y Pintura vinilo tipo1, dos manos</t>
  </si>
  <si>
    <t>Suministro e instalación canal en lámina galvanizada calibre 20”</t>
  </si>
  <si>
    <t>Suministro e instalación bajante PVC 2"</t>
  </si>
  <si>
    <t>Suministro e instalación rejillas ventilación plásticas 30*30</t>
  </si>
  <si>
    <t>Suministro e instalación cielo raso en PVC, incluye estructura.</t>
  </si>
  <si>
    <t>Suministro e instalación Punto de iluminación dos lámparas led 18w incluye cable y accesorios.</t>
  </si>
  <si>
    <t>Suministro e instalación interruptor eléctrico.</t>
  </si>
  <si>
    <t>Suministro e instalación puerta en aluminio blanco, incluye chapa de seguridad.</t>
  </si>
  <si>
    <t>Suministro e Instalación Sub-Acometida eléctrica UPS 10KVA cable de cobre libre de halógenos HF No. 4 tubería EMT 1 1/2". 3F#4+1N#4+1T#4, Con caída de tensión no mayor al 3% para 127 mts. 40A</t>
  </si>
  <si>
    <t>Instalación de protección trifásica para tablero principal regulado 3x60A</t>
  </si>
  <si>
    <t>Suministro e Instalación TUBERIA EMT 1 1/2" certificada, con accesorios, inferior al 40% de ocupación</t>
  </si>
  <si>
    <t>Suministro e Instalación Sub-Acometida UPS 15KVA eléctrica cable
de cobre libre de halógenos HF No. 4 tubería EMT 1
1/2". 3F#4+1N#4+1T#4, Con caída de tensión no mayor al 3% para 43 mts. 60A</t>
  </si>
  <si>
    <t xml:space="preserve">Aseo general de obras </t>
  </si>
  <si>
    <t>Unidad</t>
  </si>
  <si>
    <t>ESTUDIO DE MERCADO PARA ADELANTAR EL PROCESO CUYO OBJETO ES: Contratar la obra para realizar las adecuaciones locativas para la instalación de UPS de respaldo al interior del  Hospital Universitario Departamental de Nariño E.S.E.</t>
  </si>
  <si>
    <t>SOLICITUD DE COTIZACIÓN PARA ESTUDIO DE MERCADO No. SIP-141-2022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</si>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</sst>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* #,##0.00\ _€_-;\-* #,##0.00\ _€_-;_-* &quot;-&quot;??\ _€_-;_-@"/>
    <numFmt numFmtId="165" formatCode="_-&quot;$&quot;* #,##0.00_-;\-&quot;$&quot;* #,##0.00_-;_-&quot;$&quot;* &quot;-&quot;??_-;_-@_-"/>
    <numFmt numFmtId="166" formatCode="[$$-240A]\ #,##0"/>
    <numFmt numFmtId="167" formatCode="_-&quot;$&quot;* #,##0_-;\-&quot;$&quot;* #,##0_-;_-&quot;$&quot;* &quot;-&quot;??_-;_-@_-"/>
    <numFmt numFmtId="168" formatCode="_ * #,##0_ ;_ * \-#,##0_ ;_ * &quot;-&quot;??_ ;_ @_ "/>
    <numFmt numFmtId="169" formatCode="_-* #,##0\ _€_-;\-* #,##0\ _€_-;_-* &quot;-&quot;??\ _€_-;_-@"/>
    <numFmt numFmtId="170" formatCode="_-* #,##0_-;\-* #,##0_-;_-* &quot;-&quot;??_-;_-@_-"/>
    <numFmt numFmtId="171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Franklin Gothic Medium"/>
      <family val="2"/>
    </font>
    <font>
      <b/>
      <sz val="10"/>
      <name val="Franklin Gothic Medium"/>
      <family val="2"/>
    </font>
    <font>
      <sz val="10"/>
      <color rgb="FF000000"/>
      <name val="Franklin Gothic Medium"/>
      <family val="2"/>
    </font>
    <font>
      <b/>
      <sz val="10"/>
      <color rgb="FF000000"/>
      <name val="Franklin Gothic Medium"/>
      <family val="2"/>
    </font>
    <font>
      <sz val="10"/>
      <color theme="1"/>
      <name val="Franklin Gothic Medium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rgb="FFD8D8D8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5">
    <xf numFmtId="0" fontId="0" fillId="0" borderId="0"/>
    <xf numFmtId="0" fontId="2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98">
    <xf numFmtId="0" fontId="0" fillId="0" borderId="0" xfId="0"/>
    <xf numFmtId="0" fontId="4" fillId="0" borderId="0" xfId="1" applyFon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horizontal="center"/>
    </xf>
    <xf numFmtId="0" fontId="4" fillId="0" borderId="0" xfId="1" applyFont="1" applyBorder="1"/>
    <xf numFmtId="0" fontId="4" fillId="0" borderId="4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/>
    </xf>
    <xf numFmtId="0" fontId="5" fillId="6" borderId="5" xfId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/>
    </xf>
    <xf numFmtId="164" fontId="5" fillId="3" borderId="1" xfId="1" applyNumberFormat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1" fontId="5" fillId="6" borderId="5" xfId="1" applyNumberFormat="1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166" fontId="4" fillId="2" borderId="0" xfId="1" applyNumberFormat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/>
    </xf>
    <xf numFmtId="0" fontId="5" fillId="3" borderId="6" xfId="1" applyFont="1" applyFill="1" applyBorder="1" applyAlignment="1">
      <alignment horizontal="center" vertical="center"/>
    </xf>
    <xf numFmtId="4" fontId="5" fillId="2" borderId="5" xfId="1" applyNumberFormat="1" applyFont="1" applyFill="1" applyBorder="1" applyAlignment="1">
      <alignment horizontal="center" vertical="center"/>
    </xf>
    <xf numFmtId="0" fontId="5" fillId="3" borderId="5" xfId="1" applyFont="1" applyFill="1" applyBorder="1" applyAlignment="1">
      <alignment horizontal="center" vertical="center" wrapText="1"/>
    </xf>
    <xf numFmtId="0" fontId="4" fillId="3" borderId="7" xfId="1" applyFont="1" applyFill="1" applyBorder="1" applyAlignment="1">
      <alignment horizontal="center" vertical="center" wrapText="1"/>
    </xf>
    <xf numFmtId="166" fontId="4" fillId="0" borderId="5" xfId="1" applyNumberFormat="1" applyFont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4" fontId="7" fillId="0" borderId="0" xfId="1" applyNumberFormat="1" applyFont="1" applyBorder="1" applyAlignment="1">
      <alignment horizontal="left" vertical="center"/>
    </xf>
    <xf numFmtId="4" fontId="5" fillId="0" borderId="0" xfId="1" applyNumberFormat="1" applyFont="1" applyBorder="1" applyAlignment="1">
      <alignment horizontal="center" vertical="center"/>
    </xf>
    <xf numFmtId="4" fontId="6" fillId="0" borderId="0" xfId="1" applyNumberFormat="1" applyFont="1" applyBorder="1" applyAlignment="1">
      <alignment horizontal="center" vertical="center"/>
    </xf>
    <xf numFmtId="4" fontId="6" fillId="0" borderId="5" xfId="1" applyNumberFormat="1" applyFont="1" applyBorder="1" applyAlignment="1">
      <alignment horizontal="right" vertical="center"/>
    </xf>
    <xf numFmtId="4" fontId="7" fillId="0" borderId="5" xfId="1" applyNumberFormat="1" applyFont="1" applyBorder="1" applyAlignment="1">
      <alignment horizontal="right" vertical="center"/>
    </xf>
    <xf numFmtId="4" fontId="7" fillId="0" borderId="0" xfId="1" applyNumberFormat="1" applyFont="1" applyBorder="1" applyAlignment="1">
      <alignment horizontal="right" vertical="center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5" xfId="1" applyFont="1" applyBorder="1"/>
    <xf numFmtId="0" fontId="5" fillId="0" borderId="1" xfId="1" applyFont="1" applyBorder="1" applyAlignment="1">
      <alignment horizontal="center"/>
    </xf>
    <xf numFmtId="166" fontId="6" fillId="4" borderId="5" xfId="1" applyNumberFormat="1" applyFont="1" applyFill="1" applyBorder="1" applyAlignment="1">
      <alignment horizontal="center" vertical="center" wrapText="1"/>
    </xf>
    <xf numFmtId="166" fontId="6" fillId="4" borderId="0" xfId="1" applyNumberFormat="1" applyFont="1" applyFill="1" applyBorder="1" applyAlignment="1">
      <alignment horizontal="center" vertical="center" wrapText="1"/>
    </xf>
    <xf numFmtId="166" fontId="5" fillId="0" borderId="0" xfId="1" applyNumberFormat="1" applyFont="1" applyBorder="1" applyAlignment="1">
      <alignment horizontal="left"/>
    </xf>
    <xf numFmtId="0" fontId="5" fillId="0" borderId="1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5" fillId="0" borderId="3" xfId="1" applyFont="1" applyBorder="1" applyAlignment="1">
      <alignment horizontal="left"/>
    </xf>
    <xf numFmtId="0" fontId="5" fillId="0" borderId="5" xfId="1" applyFont="1" applyBorder="1" applyAlignment="1">
      <alignment horizontal="center"/>
    </xf>
    <xf numFmtId="0" fontId="5" fillId="0" borderId="5" xfId="1" applyFont="1" applyBorder="1" applyAlignment="1">
      <alignment horizontal="left"/>
    </xf>
    <xf numFmtId="9" fontId="5" fillId="0" borderId="5" xfId="1" applyNumberFormat="1" applyFont="1" applyBorder="1" applyAlignment="1">
      <alignment horizontal="center"/>
    </xf>
    <xf numFmtId="164" fontId="4" fillId="0" borderId="1" xfId="1" applyNumberFormat="1" applyFont="1" applyBorder="1" applyAlignment="1">
      <alignment horizontal="center"/>
    </xf>
    <xf numFmtId="164" fontId="4" fillId="0" borderId="5" xfId="1" applyNumberFormat="1" applyFont="1" applyBorder="1"/>
    <xf numFmtId="168" fontId="4" fillId="0" borderId="1" xfId="1" applyNumberFormat="1" applyFont="1" applyBorder="1" applyAlignment="1">
      <alignment horizontal="center"/>
    </xf>
    <xf numFmtId="168" fontId="4" fillId="0" borderId="5" xfId="1" applyNumberFormat="1" applyFont="1" applyBorder="1"/>
    <xf numFmtId="168" fontId="5" fillId="0" borderId="0" xfId="1" applyNumberFormat="1" applyFont="1" applyBorder="1"/>
    <xf numFmtId="164" fontId="4" fillId="0" borderId="5" xfId="1" applyNumberFormat="1" applyFont="1" applyBorder="1" applyAlignment="1">
      <alignment horizontal="center"/>
    </xf>
    <xf numFmtId="166" fontId="5" fillId="0" borderId="5" xfId="1" applyNumberFormat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5" fillId="0" borderId="10" xfId="1" applyFont="1" applyBorder="1"/>
    <xf numFmtId="0" fontId="4" fillId="0" borderId="10" xfId="1" applyFont="1" applyBorder="1" applyAlignment="1">
      <alignment horizontal="left"/>
    </xf>
    <xf numFmtId="164" fontId="4" fillId="0" borderId="10" xfId="1" applyNumberFormat="1" applyFont="1" applyBorder="1" applyAlignment="1">
      <alignment horizontal="center"/>
    </xf>
    <xf numFmtId="168" fontId="4" fillId="0" borderId="10" xfId="1" applyNumberFormat="1" applyFont="1" applyBorder="1"/>
    <xf numFmtId="168" fontId="4" fillId="0" borderId="0" xfId="1" applyNumberFormat="1" applyFont="1" applyBorder="1"/>
    <xf numFmtId="0" fontId="4" fillId="0" borderId="8" xfId="1" applyFont="1" applyBorder="1" applyAlignment="1">
      <alignment horizontal="center"/>
    </xf>
    <xf numFmtId="0" fontId="4" fillId="0" borderId="8" xfId="1" applyFont="1" applyBorder="1"/>
    <xf numFmtId="0" fontId="4" fillId="0" borderId="8" xfId="1" applyFont="1" applyBorder="1" applyAlignment="1">
      <alignment horizontal="left"/>
    </xf>
    <xf numFmtId="164" fontId="4" fillId="0" borderId="8" xfId="1" applyNumberFormat="1" applyFont="1" applyBorder="1" applyAlignment="1">
      <alignment horizontal="center"/>
    </xf>
    <xf numFmtId="169" fontId="4" fillId="0" borderId="0" xfId="1" applyNumberFormat="1" applyFont="1" applyAlignment="1">
      <alignment horizontal="center"/>
    </xf>
    <xf numFmtId="170" fontId="4" fillId="0" borderId="0" xfId="2" applyNumberFormat="1" applyFont="1"/>
    <xf numFmtId="166" fontId="4" fillId="0" borderId="0" xfId="1" applyNumberFormat="1" applyFont="1" applyBorder="1"/>
    <xf numFmtId="166" fontId="4" fillId="0" borderId="0" xfId="1" applyNumberFormat="1" applyFont="1"/>
    <xf numFmtId="0" fontId="6" fillId="0" borderId="0" xfId="1" applyFont="1" applyAlignment="1"/>
    <xf numFmtId="0" fontId="5" fillId="0" borderId="5" xfId="1" applyFont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167" fontId="4" fillId="2" borderId="5" xfId="3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43" fontId="4" fillId="2" borderId="1" xfId="2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5" xfId="0" applyFont="1" applyBorder="1"/>
    <xf numFmtId="0" fontId="8" fillId="5" borderId="5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justify" vertical="center" wrapText="1"/>
    </xf>
    <xf numFmtId="171" fontId="4" fillId="2" borderId="1" xfId="0" applyNumberFormat="1" applyFont="1" applyFill="1" applyBorder="1" applyAlignment="1">
      <alignment horizontal="center" vertical="center"/>
    </xf>
    <xf numFmtId="167" fontId="4" fillId="2" borderId="0" xfId="3" applyNumberFormat="1" applyFont="1" applyFill="1" applyBorder="1" applyAlignment="1">
      <alignment horizontal="center" vertical="center"/>
    </xf>
    <xf numFmtId="43" fontId="4" fillId="2" borderId="5" xfId="2" applyFont="1" applyFill="1" applyBorder="1" applyAlignment="1">
      <alignment horizontal="center" vertical="center"/>
    </xf>
    <xf numFmtId="0" fontId="6" fillId="0" borderId="0" xfId="1" applyFont="1" applyBorder="1" applyAlignment="1"/>
    <xf numFmtId="0" fontId="4" fillId="2" borderId="0" xfId="0" applyFont="1" applyFill="1" applyBorder="1" applyAlignment="1">
      <alignment horizontal="center" vertical="center"/>
    </xf>
    <xf numFmtId="0" fontId="4" fillId="0" borderId="5" xfId="1" applyFont="1" applyBorder="1"/>
    <xf numFmtId="166" fontId="6" fillId="0" borderId="0" xfId="1" applyNumberFormat="1" applyFont="1" applyBorder="1" applyAlignment="1"/>
    <xf numFmtId="168" fontId="6" fillId="0" borderId="0" xfId="1" applyNumberFormat="1" applyFont="1" applyBorder="1" applyAlignment="1"/>
    <xf numFmtId="165" fontId="5" fillId="2" borderId="0" xfId="3" applyFont="1" applyFill="1" applyBorder="1" applyAlignment="1">
      <alignment horizontal="center" vertical="center"/>
    </xf>
    <xf numFmtId="0" fontId="6" fillId="0" borderId="0" xfId="1" applyFont="1" applyAlignment="1">
      <alignment horizontal="center"/>
    </xf>
  </cellXfs>
  <cellStyles count="5">
    <cellStyle name="Millares 2" xfId="2"/>
    <cellStyle name="Moneda 4" xfId="3"/>
    <cellStyle name="Normal" xfId="0" builtinId="0"/>
    <cellStyle name="Normal 2" xfId="1"/>
    <cellStyle name="Normal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IENES%20INMUEBLES%206\Downloads\Copia%20de%20ACTA%20DE%20RECIBO%20PARCIAL%2001%20%202021_07-01%20(1)%20oncologia%20roso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SE 2 "/>
      <sheetName val="PRESUPUESTO OFICIAL FASE 2 ONCO"/>
      <sheetName val="Ppto OFICIAL FASE 2 mh"/>
      <sheetName val="ACTA DE MODIFICACION  oficial c"/>
      <sheetName val="ACTA final DE OBRA 02V2"/>
      <sheetName val="ACTA PARCIAL DE OBRA 01"/>
      <sheetName val="ACTA 2PARCIAL DE OBRA"/>
      <sheetName val="preacta rosso "/>
      <sheetName val="0,1"/>
      <sheetName val="1,1"/>
      <sheetName val="1,2"/>
      <sheetName val="1,3"/>
      <sheetName val="1,4"/>
      <sheetName val="1,5"/>
      <sheetName val="2,1"/>
      <sheetName val="2,4"/>
      <sheetName val="2,5"/>
      <sheetName val="2,7"/>
      <sheetName val="5,1"/>
      <sheetName val="5,3"/>
      <sheetName val="5,5"/>
      <sheetName val="6,1"/>
      <sheetName val="6,2"/>
    </sheetNames>
    <sheetDataSet>
      <sheetData sheetId="0"/>
      <sheetData sheetId="1"/>
      <sheetData sheetId="2"/>
      <sheetData sheetId="3"/>
      <sheetData sheetId="4"/>
      <sheetData sheetId="5">
        <row r="64">
          <cell r="A64" t="str">
            <v xml:space="preserve">Plan manejo ambiental protocolo de Bioseguridad 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78"/>
  <sheetViews>
    <sheetView tabSelected="1" view="pageBreakPreview" topLeftCell="A13" zoomScale="70" zoomScaleNormal="100" zoomScaleSheetLayoutView="70" workbookViewId="0">
      <selection activeCell="C14" sqref="C14"/>
    </sheetView>
  </sheetViews>
  <sheetFormatPr baseColWidth="10" defaultColWidth="14.42578125" defaultRowHeight="13.5" x14ac:dyDescent="0.25"/>
  <cols>
    <col min="1" max="1" width="8.85546875" style="69" customWidth="1"/>
    <col min="2" max="2" width="17.5703125" style="69" customWidth="1"/>
    <col min="3" max="3" width="88.85546875" style="69" customWidth="1"/>
    <col min="4" max="4" width="8.140625" style="69" customWidth="1"/>
    <col min="5" max="5" width="16.7109375" style="97" bestFit="1" customWidth="1"/>
    <col min="6" max="6" width="17.42578125" style="69" customWidth="1"/>
    <col min="7" max="7" width="22.85546875" style="69" customWidth="1"/>
    <col min="8" max="9" width="19.42578125" style="91" customWidth="1"/>
    <col min="10" max="10" width="14.42578125" style="69"/>
    <col min="11" max="11" width="17.42578125" style="69" customWidth="1"/>
    <col min="12" max="257" width="14.42578125" style="69"/>
    <col min="258" max="258" width="8.85546875" style="69" customWidth="1"/>
    <col min="259" max="259" width="88.85546875" style="69" customWidth="1"/>
    <col min="260" max="260" width="8.140625" style="69" customWidth="1"/>
    <col min="261" max="261" width="15.140625" style="69" customWidth="1"/>
    <col min="262" max="262" width="17.42578125" style="69" customWidth="1"/>
    <col min="263" max="263" width="22.85546875" style="69" customWidth="1"/>
    <col min="264" max="265" width="19.42578125" style="69" customWidth="1"/>
    <col min="266" max="266" width="14.42578125" style="69"/>
    <col min="267" max="267" width="17.42578125" style="69" customWidth="1"/>
    <col min="268" max="513" width="14.42578125" style="69"/>
    <col min="514" max="514" width="8.85546875" style="69" customWidth="1"/>
    <col min="515" max="515" width="88.85546875" style="69" customWidth="1"/>
    <col min="516" max="516" width="8.140625" style="69" customWidth="1"/>
    <col min="517" max="517" width="15.140625" style="69" customWidth="1"/>
    <col min="518" max="518" width="17.42578125" style="69" customWidth="1"/>
    <col min="519" max="519" width="22.85546875" style="69" customWidth="1"/>
    <col min="520" max="521" width="19.42578125" style="69" customWidth="1"/>
    <col min="522" max="522" width="14.42578125" style="69"/>
    <col min="523" max="523" width="17.42578125" style="69" customWidth="1"/>
    <col min="524" max="769" width="14.42578125" style="69"/>
    <col min="770" max="770" width="8.85546875" style="69" customWidth="1"/>
    <col min="771" max="771" width="88.85546875" style="69" customWidth="1"/>
    <col min="772" max="772" width="8.140625" style="69" customWidth="1"/>
    <col min="773" max="773" width="15.140625" style="69" customWidth="1"/>
    <col min="774" max="774" width="17.42578125" style="69" customWidth="1"/>
    <col min="775" max="775" width="22.85546875" style="69" customWidth="1"/>
    <col min="776" max="777" width="19.42578125" style="69" customWidth="1"/>
    <col min="778" max="778" width="14.42578125" style="69"/>
    <col min="779" max="779" width="17.42578125" style="69" customWidth="1"/>
    <col min="780" max="1025" width="14.42578125" style="69"/>
    <col min="1026" max="1026" width="8.85546875" style="69" customWidth="1"/>
    <col min="1027" max="1027" width="88.85546875" style="69" customWidth="1"/>
    <col min="1028" max="1028" width="8.140625" style="69" customWidth="1"/>
    <col min="1029" max="1029" width="15.140625" style="69" customWidth="1"/>
    <col min="1030" max="1030" width="17.42578125" style="69" customWidth="1"/>
    <col min="1031" max="1031" width="22.85546875" style="69" customWidth="1"/>
    <col min="1032" max="1033" width="19.42578125" style="69" customWidth="1"/>
    <col min="1034" max="1034" width="14.42578125" style="69"/>
    <col min="1035" max="1035" width="17.42578125" style="69" customWidth="1"/>
    <col min="1036" max="1281" width="14.42578125" style="69"/>
    <col min="1282" max="1282" width="8.85546875" style="69" customWidth="1"/>
    <col min="1283" max="1283" width="88.85546875" style="69" customWidth="1"/>
    <col min="1284" max="1284" width="8.140625" style="69" customWidth="1"/>
    <col min="1285" max="1285" width="15.140625" style="69" customWidth="1"/>
    <col min="1286" max="1286" width="17.42578125" style="69" customWidth="1"/>
    <col min="1287" max="1287" width="22.85546875" style="69" customWidth="1"/>
    <col min="1288" max="1289" width="19.42578125" style="69" customWidth="1"/>
    <col min="1290" max="1290" width="14.42578125" style="69"/>
    <col min="1291" max="1291" width="17.42578125" style="69" customWidth="1"/>
    <col min="1292" max="1537" width="14.42578125" style="69"/>
    <col min="1538" max="1538" width="8.85546875" style="69" customWidth="1"/>
    <col min="1539" max="1539" width="88.85546875" style="69" customWidth="1"/>
    <col min="1540" max="1540" width="8.140625" style="69" customWidth="1"/>
    <col min="1541" max="1541" width="15.140625" style="69" customWidth="1"/>
    <col min="1542" max="1542" width="17.42578125" style="69" customWidth="1"/>
    <col min="1543" max="1543" width="22.85546875" style="69" customWidth="1"/>
    <col min="1544" max="1545" width="19.42578125" style="69" customWidth="1"/>
    <col min="1546" max="1546" width="14.42578125" style="69"/>
    <col min="1547" max="1547" width="17.42578125" style="69" customWidth="1"/>
    <col min="1548" max="1793" width="14.42578125" style="69"/>
    <col min="1794" max="1794" width="8.85546875" style="69" customWidth="1"/>
    <col min="1795" max="1795" width="88.85546875" style="69" customWidth="1"/>
    <col min="1796" max="1796" width="8.140625" style="69" customWidth="1"/>
    <col min="1797" max="1797" width="15.140625" style="69" customWidth="1"/>
    <col min="1798" max="1798" width="17.42578125" style="69" customWidth="1"/>
    <col min="1799" max="1799" width="22.85546875" style="69" customWidth="1"/>
    <col min="1800" max="1801" width="19.42578125" style="69" customWidth="1"/>
    <col min="1802" max="1802" width="14.42578125" style="69"/>
    <col min="1803" max="1803" width="17.42578125" style="69" customWidth="1"/>
    <col min="1804" max="2049" width="14.42578125" style="69"/>
    <col min="2050" max="2050" width="8.85546875" style="69" customWidth="1"/>
    <col min="2051" max="2051" width="88.85546875" style="69" customWidth="1"/>
    <col min="2052" max="2052" width="8.140625" style="69" customWidth="1"/>
    <col min="2053" max="2053" width="15.140625" style="69" customWidth="1"/>
    <col min="2054" max="2054" width="17.42578125" style="69" customWidth="1"/>
    <col min="2055" max="2055" width="22.85546875" style="69" customWidth="1"/>
    <col min="2056" max="2057" width="19.42578125" style="69" customWidth="1"/>
    <col min="2058" max="2058" width="14.42578125" style="69"/>
    <col min="2059" max="2059" width="17.42578125" style="69" customWidth="1"/>
    <col min="2060" max="2305" width="14.42578125" style="69"/>
    <col min="2306" max="2306" width="8.85546875" style="69" customWidth="1"/>
    <col min="2307" max="2307" width="88.85546875" style="69" customWidth="1"/>
    <col min="2308" max="2308" width="8.140625" style="69" customWidth="1"/>
    <col min="2309" max="2309" width="15.140625" style="69" customWidth="1"/>
    <col min="2310" max="2310" width="17.42578125" style="69" customWidth="1"/>
    <col min="2311" max="2311" width="22.85546875" style="69" customWidth="1"/>
    <col min="2312" max="2313" width="19.42578125" style="69" customWidth="1"/>
    <col min="2314" max="2314" width="14.42578125" style="69"/>
    <col min="2315" max="2315" width="17.42578125" style="69" customWidth="1"/>
    <col min="2316" max="2561" width="14.42578125" style="69"/>
    <col min="2562" max="2562" width="8.85546875" style="69" customWidth="1"/>
    <col min="2563" max="2563" width="88.85546875" style="69" customWidth="1"/>
    <col min="2564" max="2564" width="8.140625" style="69" customWidth="1"/>
    <col min="2565" max="2565" width="15.140625" style="69" customWidth="1"/>
    <col min="2566" max="2566" width="17.42578125" style="69" customWidth="1"/>
    <col min="2567" max="2567" width="22.85546875" style="69" customWidth="1"/>
    <col min="2568" max="2569" width="19.42578125" style="69" customWidth="1"/>
    <col min="2570" max="2570" width="14.42578125" style="69"/>
    <col min="2571" max="2571" width="17.42578125" style="69" customWidth="1"/>
    <col min="2572" max="2817" width="14.42578125" style="69"/>
    <col min="2818" max="2818" width="8.85546875" style="69" customWidth="1"/>
    <col min="2819" max="2819" width="88.85546875" style="69" customWidth="1"/>
    <col min="2820" max="2820" width="8.140625" style="69" customWidth="1"/>
    <col min="2821" max="2821" width="15.140625" style="69" customWidth="1"/>
    <col min="2822" max="2822" width="17.42578125" style="69" customWidth="1"/>
    <col min="2823" max="2823" width="22.85546875" style="69" customWidth="1"/>
    <col min="2824" max="2825" width="19.42578125" style="69" customWidth="1"/>
    <col min="2826" max="2826" width="14.42578125" style="69"/>
    <col min="2827" max="2827" width="17.42578125" style="69" customWidth="1"/>
    <col min="2828" max="3073" width="14.42578125" style="69"/>
    <col min="3074" max="3074" width="8.85546875" style="69" customWidth="1"/>
    <col min="3075" max="3075" width="88.85546875" style="69" customWidth="1"/>
    <col min="3076" max="3076" width="8.140625" style="69" customWidth="1"/>
    <col min="3077" max="3077" width="15.140625" style="69" customWidth="1"/>
    <col min="3078" max="3078" width="17.42578125" style="69" customWidth="1"/>
    <col min="3079" max="3079" width="22.85546875" style="69" customWidth="1"/>
    <col min="3080" max="3081" width="19.42578125" style="69" customWidth="1"/>
    <col min="3082" max="3082" width="14.42578125" style="69"/>
    <col min="3083" max="3083" width="17.42578125" style="69" customWidth="1"/>
    <col min="3084" max="3329" width="14.42578125" style="69"/>
    <col min="3330" max="3330" width="8.85546875" style="69" customWidth="1"/>
    <col min="3331" max="3331" width="88.85546875" style="69" customWidth="1"/>
    <col min="3332" max="3332" width="8.140625" style="69" customWidth="1"/>
    <col min="3333" max="3333" width="15.140625" style="69" customWidth="1"/>
    <col min="3334" max="3334" width="17.42578125" style="69" customWidth="1"/>
    <col min="3335" max="3335" width="22.85546875" style="69" customWidth="1"/>
    <col min="3336" max="3337" width="19.42578125" style="69" customWidth="1"/>
    <col min="3338" max="3338" width="14.42578125" style="69"/>
    <col min="3339" max="3339" width="17.42578125" style="69" customWidth="1"/>
    <col min="3340" max="3585" width="14.42578125" style="69"/>
    <col min="3586" max="3586" width="8.85546875" style="69" customWidth="1"/>
    <col min="3587" max="3587" width="88.85546875" style="69" customWidth="1"/>
    <col min="3588" max="3588" width="8.140625" style="69" customWidth="1"/>
    <col min="3589" max="3589" width="15.140625" style="69" customWidth="1"/>
    <col min="3590" max="3590" width="17.42578125" style="69" customWidth="1"/>
    <col min="3591" max="3591" width="22.85546875" style="69" customWidth="1"/>
    <col min="3592" max="3593" width="19.42578125" style="69" customWidth="1"/>
    <col min="3594" max="3594" width="14.42578125" style="69"/>
    <col min="3595" max="3595" width="17.42578125" style="69" customWidth="1"/>
    <col min="3596" max="3841" width="14.42578125" style="69"/>
    <col min="3842" max="3842" width="8.85546875" style="69" customWidth="1"/>
    <col min="3843" max="3843" width="88.85546875" style="69" customWidth="1"/>
    <col min="3844" max="3844" width="8.140625" style="69" customWidth="1"/>
    <col min="3845" max="3845" width="15.140625" style="69" customWidth="1"/>
    <col min="3846" max="3846" width="17.42578125" style="69" customWidth="1"/>
    <col min="3847" max="3847" width="22.85546875" style="69" customWidth="1"/>
    <col min="3848" max="3849" width="19.42578125" style="69" customWidth="1"/>
    <col min="3850" max="3850" width="14.42578125" style="69"/>
    <col min="3851" max="3851" width="17.42578125" style="69" customWidth="1"/>
    <col min="3852" max="4097" width="14.42578125" style="69"/>
    <col min="4098" max="4098" width="8.85546875" style="69" customWidth="1"/>
    <col min="4099" max="4099" width="88.85546875" style="69" customWidth="1"/>
    <col min="4100" max="4100" width="8.140625" style="69" customWidth="1"/>
    <col min="4101" max="4101" width="15.140625" style="69" customWidth="1"/>
    <col min="4102" max="4102" width="17.42578125" style="69" customWidth="1"/>
    <col min="4103" max="4103" width="22.85546875" style="69" customWidth="1"/>
    <col min="4104" max="4105" width="19.42578125" style="69" customWidth="1"/>
    <col min="4106" max="4106" width="14.42578125" style="69"/>
    <col min="4107" max="4107" width="17.42578125" style="69" customWidth="1"/>
    <col min="4108" max="4353" width="14.42578125" style="69"/>
    <col min="4354" max="4354" width="8.85546875" style="69" customWidth="1"/>
    <col min="4355" max="4355" width="88.85546875" style="69" customWidth="1"/>
    <col min="4356" max="4356" width="8.140625" style="69" customWidth="1"/>
    <col min="4357" max="4357" width="15.140625" style="69" customWidth="1"/>
    <col min="4358" max="4358" width="17.42578125" style="69" customWidth="1"/>
    <col min="4359" max="4359" width="22.85546875" style="69" customWidth="1"/>
    <col min="4360" max="4361" width="19.42578125" style="69" customWidth="1"/>
    <col min="4362" max="4362" width="14.42578125" style="69"/>
    <col min="4363" max="4363" width="17.42578125" style="69" customWidth="1"/>
    <col min="4364" max="4609" width="14.42578125" style="69"/>
    <col min="4610" max="4610" width="8.85546875" style="69" customWidth="1"/>
    <col min="4611" max="4611" width="88.85546875" style="69" customWidth="1"/>
    <col min="4612" max="4612" width="8.140625" style="69" customWidth="1"/>
    <col min="4613" max="4613" width="15.140625" style="69" customWidth="1"/>
    <col min="4614" max="4614" width="17.42578125" style="69" customWidth="1"/>
    <col min="4615" max="4615" width="22.85546875" style="69" customWidth="1"/>
    <col min="4616" max="4617" width="19.42578125" style="69" customWidth="1"/>
    <col min="4618" max="4618" width="14.42578125" style="69"/>
    <col min="4619" max="4619" width="17.42578125" style="69" customWidth="1"/>
    <col min="4620" max="4865" width="14.42578125" style="69"/>
    <col min="4866" max="4866" width="8.85546875" style="69" customWidth="1"/>
    <col min="4867" max="4867" width="88.85546875" style="69" customWidth="1"/>
    <col min="4868" max="4868" width="8.140625" style="69" customWidth="1"/>
    <col min="4869" max="4869" width="15.140625" style="69" customWidth="1"/>
    <col min="4870" max="4870" width="17.42578125" style="69" customWidth="1"/>
    <col min="4871" max="4871" width="22.85546875" style="69" customWidth="1"/>
    <col min="4872" max="4873" width="19.42578125" style="69" customWidth="1"/>
    <col min="4874" max="4874" width="14.42578125" style="69"/>
    <col min="4875" max="4875" width="17.42578125" style="69" customWidth="1"/>
    <col min="4876" max="5121" width="14.42578125" style="69"/>
    <col min="5122" max="5122" width="8.85546875" style="69" customWidth="1"/>
    <col min="5123" max="5123" width="88.85546875" style="69" customWidth="1"/>
    <col min="5124" max="5124" width="8.140625" style="69" customWidth="1"/>
    <col min="5125" max="5125" width="15.140625" style="69" customWidth="1"/>
    <col min="5126" max="5126" width="17.42578125" style="69" customWidth="1"/>
    <col min="5127" max="5127" width="22.85546875" style="69" customWidth="1"/>
    <col min="5128" max="5129" width="19.42578125" style="69" customWidth="1"/>
    <col min="5130" max="5130" width="14.42578125" style="69"/>
    <col min="5131" max="5131" width="17.42578125" style="69" customWidth="1"/>
    <col min="5132" max="5377" width="14.42578125" style="69"/>
    <col min="5378" max="5378" width="8.85546875" style="69" customWidth="1"/>
    <col min="5379" max="5379" width="88.85546875" style="69" customWidth="1"/>
    <col min="5380" max="5380" width="8.140625" style="69" customWidth="1"/>
    <col min="5381" max="5381" width="15.140625" style="69" customWidth="1"/>
    <col min="5382" max="5382" width="17.42578125" style="69" customWidth="1"/>
    <col min="5383" max="5383" width="22.85546875" style="69" customWidth="1"/>
    <col min="5384" max="5385" width="19.42578125" style="69" customWidth="1"/>
    <col min="5386" max="5386" width="14.42578125" style="69"/>
    <col min="5387" max="5387" width="17.42578125" style="69" customWidth="1"/>
    <col min="5388" max="5633" width="14.42578125" style="69"/>
    <col min="5634" max="5634" width="8.85546875" style="69" customWidth="1"/>
    <col min="5635" max="5635" width="88.85546875" style="69" customWidth="1"/>
    <col min="5636" max="5636" width="8.140625" style="69" customWidth="1"/>
    <col min="5637" max="5637" width="15.140625" style="69" customWidth="1"/>
    <col min="5638" max="5638" width="17.42578125" style="69" customWidth="1"/>
    <col min="5639" max="5639" width="22.85546875" style="69" customWidth="1"/>
    <col min="5640" max="5641" width="19.42578125" style="69" customWidth="1"/>
    <col min="5642" max="5642" width="14.42578125" style="69"/>
    <col min="5643" max="5643" width="17.42578125" style="69" customWidth="1"/>
    <col min="5644" max="5889" width="14.42578125" style="69"/>
    <col min="5890" max="5890" width="8.85546875" style="69" customWidth="1"/>
    <col min="5891" max="5891" width="88.85546875" style="69" customWidth="1"/>
    <col min="5892" max="5892" width="8.140625" style="69" customWidth="1"/>
    <col min="5893" max="5893" width="15.140625" style="69" customWidth="1"/>
    <col min="5894" max="5894" width="17.42578125" style="69" customWidth="1"/>
    <col min="5895" max="5895" width="22.85546875" style="69" customWidth="1"/>
    <col min="5896" max="5897" width="19.42578125" style="69" customWidth="1"/>
    <col min="5898" max="5898" width="14.42578125" style="69"/>
    <col min="5899" max="5899" width="17.42578125" style="69" customWidth="1"/>
    <col min="5900" max="6145" width="14.42578125" style="69"/>
    <col min="6146" max="6146" width="8.85546875" style="69" customWidth="1"/>
    <col min="6147" max="6147" width="88.85546875" style="69" customWidth="1"/>
    <col min="6148" max="6148" width="8.140625" style="69" customWidth="1"/>
    <col min="6149" max="6149" width="15.140625" style="69" customWidth="1"/>
    <col min="6150" max="6150" width="17.42578125" style="69" customWidth="1"/>
    <col min="6151" max="6151" width="22.85546875" style="69" customWidth="1"/>
    <col min="6152" max="6153" width="19.42578125" style="69" customWidth="1"/>
    <col min="6154" max="6154" width="14.42578125" style="69"/>
    <col min="6155" max="6155" width="17.42578125" style="69" customWidth="1"/>
    <col min="6156" max="6401" width="14.42578125" style="69"/>
    <col min="6402" max="6402" width="8.85546875" style="69" customWidth="1"/>
    <col min="6403" max="6403" width="88.85546875" style="69" customWidth="1"/>
    <col min="6404" max="6404" width="8.140625" style="69" customWidth="1"/>
    <col min="6405" max="6405" width="15.140625" style="69" customWidth="1"/>
    <col min="6406" max="6406" width="17.42578125" style="69" customWidth="1"/>
    <col min="6407" max="6407" width="22.85546875" style="69" customWidth="1"/>
    <col min="6408" max="6409" width="19.42578125" style="69" customWidth="1"/>
    <col min="6410" max="6410" width="14.42578125" style="69"/>
    <col min="6411" max="6411" width="17.42578125" style="69" customWidth="1"/>
    <col min="6412" max="6657" width="14.42578125" style="69"/>
    <col min="6658" max="6658" width="8.85546875" style="69" customWidth="1"/>
    <col min="6659" max="6659" width="88.85546875" style="69" customWidth="1"/>
    <col min="6660" max="6660" width="8.140625" style="69" customWidth="1"/>
    <col min="6661" max="6661" width="15.140625" style="69" customWidth="1"/>
    <col min="6662" max="6662" width="17.42578125" style="69" customWidth="1"/>
    <col min="6663" max="6663" width="22.85546875" style="69" customWidth="1"/>
    <col min="6664" max="6665" width="19.42578125" style="69" customWidth="1"/>
    <col min="6666" max="6666" width="14.42578125" style="69"/>
    <col min="6667" max="6667" width="17.42578125" style="69" customWidth="1"/>
    <col min="6668" max="6913" width="14.42578125" style="69"/>
    <col min="6914" max="6914" width="8.85546875" style="69" customWidth="1"/>
    <col min="6915" max="6915" width="88.85546875" style="69" customWidth="1"/>
    <col min="6916" max="6916" width="8.140625" style="69" customWidth="1"/>
    <col min="6917" max="6917" width="15.140625" style="69" customWidth="1"/>
    <col min="6918" max="6918" width="17.42578125" style="69" customWidth="1"/>
    <col min="6919" max="6919" width="22.85546875" style="69" customWidth="1"/>
    <col min="6920" max="6921" width="19.42578125" style="69" customWidth="1"/>
    <col min="6922" max="6922" width="14.42578125" style="69"/>
    <col min="6923" max="6923" width="17.42578125" style="69" customWidth="1"/>
    <col min="6924" max="7169" width="14.42578125" style="69"/>
    <col min="7170" max="7170" width="8.85546875" style="69" customWidth="1"/>
    <col min="7171" max="7171" width="88.85546875" style="69" customWidth="1"/>
    <col min="7172" max="7172" width="8.140625" style="69" customWidth="1"/>
    <col min="7173" max="7173" width="15.140625" style="69" customWidth="1"/>
    <col min="7174" max="7174" width="17.42578125" style="69" customWidth="1"/>
    <col min="7175" max="7175" width="22.85546875" style="69" customWidth="1"/>
    <col min="7176" max="7177" width="19.42578125" style="69" customWidth="1"/>
    <col min="7178" max="7178" width="14.42578125" style="69"/>
    <col min="7179" max="7179" width="17.42578125" style="69" customWidth="1"/>
    <col min="7180" max="7425" width="14.42578125" style="69"/>
    <col min="7426" max="7426" width="8.85546875" style="69" customWidth="1"/>
    <col min="7427" max="7427" width="88.85546875" style="69" customWidth="1"/>
    <col min="7428" max="7428" width="8.140625" style="69" customWidth="1"/>
    <col min="7429" max="7429" width="15.140625" style="69" customWidth="1"/>
    <col min="7430" max="7430" width="17.42578125" style="69" customWidth="1"/>
    <col min="7431" max="7431" width="22.85546875" style="69" customWidth="1"/>
    <col min="7432" max="7433" width="19.42578125" style="69" customWidth="1"/>
    <col min="7434" max="7434" width="14.42578125" style="69"/>
    <col min="7435" max="7435" width="17.42578125" style="69" customWidth="1"/>
    <col min="7436" max="7681" width="14.42578125" style="69"/>
    <col min="7682" max="7682" width="8.85546875" style="69" customWidth="1"/>
    <col min="7683" max="7683" width="88.85546875" style="69" customWidth="1"/>
    <col min="7684" max="7684" width="8.140625" style="69" customWidth="1"/>
    <col min="7685" max="7685" width="15.140625" style="69" customWidth="1"/>
    <col min="7686" max="7686" width="17.42578125" style="69" customWidth="1"/>
    <col min="7687" max="7687" width="22.85546875" style="69" customWidth="1"/>
    <col min="7688" max="7689" width="19.42578125" style="69" customWidth="1"/>
    <col min="7690" max="7690" width="14.42578125" style="69"/>
    <col min="7691" max="7691" width="17.42578125" style="69" customWidth="1"/>
    <col min="7692" max="7937" width="14.42578125" style="69"/>
    <col min="7938" max="7938" width="8.85546875" style="69" customWidth="1"/>
    <col min="7939" max="7939" width="88.85546875" style="69" customWidth="1"/>
    <col min="7940" max="7940" width="8.140625" style="69" customWidth="1"/>
    <col min="7941" max="7941" width="15.140625" style="69" customWidth="1"/>
    <col min="7942" max="7942" width="17.42578125" style="69" customWidth="1"/>
    <col min="7943" max="7943" width="22.85546875" style="69" customWidth="1"/>
    <col min="7944" max="7945" width="19.42578125" style="69" customWidth="1"/>
    <col min="7946" max="7946" width="14.42578125" style="69"/>
    <col min="7947" max="7947" width="17.42578125" style="69" customWidth="1"/>
    <col min="7948" max="8193" width="14.42578125" style="69"/>
    <col min="8194" max="8194" width="8.85546875" style="69" customWidth="1"/>
    <col min="8195" max="8195" width="88.85546875" style="69" customWidth="1"/>
    <col min="8196" max="8196" width="8.140625" style="69" customWidth="1"/>
    <col min="8197" max="8197" width="15.140625" style="69" customWidth="1"/>
    <col min="8198" max="8198" width="17.42578125" style="69" customWidth="1"/>
    <col min="8199" max="8199" width="22.85546875" style="69" customWidth="1"/>
    <col min="8200" max="8201" width="19.42578125" style="69" customWidth="1"/>
    <col min="8202" max="8202" width="14.42578125" style="69"/>
    <col min="8203" max="8203" width="17.42578125" style="69" customWidth="1"/>
    <col min="8204" max="8449" width="14.42578125" style="69"/>
    <col min="8450" max="8450" width="8.85546875" style="69" customWidth="1"/>
    <col min="8451" max="8451" width="88.85546875" style="69" customWidth="1"/>
    <col min="8452" max="8452" width="8.140625" style="69" customWidth="1"/>
    <col min="8453" max="8453" width="15.140625" style="69" customWidth="1"/>
    <col min="8454" max="8454" width="17.42578125" style="69" customWidth="1"/>
    <col min="8455" max="8455" width="22.85546875" style="69" customWidth="1"/>
    <col min="8456" max="8457" width="19.42578125" style="69" customWidth="1"/>
    <col min="8458" max="8458" width="14.42578125" style="69"/>
    <col min="8459" max="8459" width="17.42578125" style="69" customWidth="1"/>
    <col min="8460" max="8705" width="14.42578125" style="69"/>
    <col min="8706" max="8706" width="8.85546875" style="69" customWidth="1"/>
    <col min="8707" max="8707" width="88.85546875" style="69" customWidth="1"/>
    <col min="8708" max="8708" width="8.140625" style="69" customWidth="1"/>
    <col min="8709" max="8709" width="15.140625" style="69" customWidth="1"/>
    <col min="8710" max="8710" width="17.42578125" style="69" customWidth="1"/>
    <col min="8711" max="8711" width="22.85546875" style="69" customWidth="1"/>
    <col min="8712" max="8713" width="19.42578125" style="69" customWidth="1"/>
    <col min="8714" max="8714" width="14.42578125" style="69"/>
    <col min="8715" max="8715" width="17.42578125" style="69" customWidth="1"/>
    <col min="8716" max="8961" width="14.42578125" style="69"/>
    <col min="8962" max="8962" width="8.85546875" style="69" customWidth="1"/>
    <col min="8963" max="8963" width="88.85546875" style="69" customWidth="1"/>
    <col min="8964" max="8964" width="8.140625" style="69" customWidth="1"/>
    <col min="8965" max="8965" width="15.140625" style="69" customWidth="1"/>
    <col min="8966" max="8966" width="17.42578125" style="69" customWidth="1"/>
    <col min="8967" max="8967" width="22.85546875" style="69" customWidth="1"/>
    <col min="8968" max="8969" width="19.42578125" style="69" customWidth="1"/>
    <col min="8970" max="8970" width="14.42578125" style="69"/>
    <col min="8971" max="8971" width="17.42578125" style="69" customWidth="1"/>
    <col min="8972" max="9217" width="14.42578125" style="69"/>
    <col min="9218" max="9218" width="8.85546875" style="69" customWidth="1"/>
    <col min="9219" max="9219" width="88.85546875" style="69" customWidth="1"/>
    <col min="9220" max="9220" width="8.140625" style="69" customWidth="1"/>
    <col min="9221" max="9221" width="15.140625" style="69" customWidth="1"/>
    <col min="9222" max="9222" width="17.42578125" style="69" customWidth="1"/>
    <col min="9223" max="9223" width="22.85546875" style="69" customWidth="1"/>
    <col min="9224" max="9225" width="19.42578125" style="69" customWidth="1"/>
    <col min="9226" max="9226" width="14.42578125" style="69"/>
    <col min="9227" max="9227" width="17.42578125" style="69" customWidth="1"/>
    <col min="9228" max="9473" width="14.42578125" style="69"/>
    <col min="9474" max="9474" width="8.85546875" style="69" customWidth="1"/>
    <col min="9475" max="9475" width="88.85546875" style="69" customWidth="1"/>
    <col min="9476" max="9476" width="8.140625" style="69" customWidth="1"/>
    <col min="9477" max="9477" width="15.140625" style="69" customWidth="1"/>
    <col min="9478" max="9478" width="17.42578125" style="69" customWidth="1"/>
    <col min="9479" max="9479" width="22.85546875" style="69" customWidth="1"/>
    <col min="9480" max="9481" width="19.42578125" style="69" customWidth="1"/>
    <col min="9482" max="9482" width="14.42578125" style="69"/>
    <col min="9483" max="9483" width="17.42578125" style="69" customWidth="1"/>
    <col min="9484" max="9729" width="14.42578125" style="69"/>
    <col min="9730" max="9730" width="8.85546875" style="69" customWidth="1"/>
    <col min="9731" max="9731" width="88.85546875" style="69" customWidth="1"/>
    <col min="9732" max="9732" width="8.140625" style="69" customWidth="1"/>
    <col min="9733" max="9733" width="15.140625" style="69" customWidth="1"/>
    <col min="9734" max="9734" width="17.42578125" style="69" customWidth="1"/>
    <col min="9735" max="9735" width="22.85546875" style="69" customWidth="1"/>
    <col min="9736" max="9737" width="19.42578125" style="69" customWidth="1"/>
    <col min="9738" max="9738" width="14.42578125" style="69"/>
    <col min="9739" max="9739" width="17.42578125" style="69" customWidth="1"/>
    <col min="9740" max="9985" width="14.42578125" style="69"/>
    <col min="9986" max="9986" width="8.85546875" style="69" customWidth="1"/>
    <col min="9987" max="9987" width="88.85546875" style="69" customWidth="1"/>
    <col min="9988" max="9988" width="8.140625" style="69" customWidth="1"/>
    <col min="9989" max="9989" width="15.140625" style="69" customWidth="1"/>
    <col min="9990" max="9990" width="17.42578125" style="69" customWidth="1"/>
    <col min="9991" max="9991" width="22.85546875" style="69" customWidth="1"/>
    <col min="9992" max="9993" width="19.42578125" style="69" customWidth="1"/>
    <col min="9994" max="9994" width="14.42578125" style="69"/>
    <col min="9995" max="9995" width="17.42578125" style="69" customWidth="1"/>
    <col min="9996" max="10241" width="14.42578125" style="69"/>
    <col min="10242" max="10242" width="8.85546875" style="69" customWidth="1"/>
    <col min="10243" max="10243" width="88.85546875" style="69" customWidth="1"/>
    <col min="10244" max="10244" width="8.140625" style="69" customWidth="1"/>
    <col min="10245" max="10245" width="15.140625" style="69" customWidth="1"/>
    <col min="10246" max="10246" width="17.42578125" style="69" customWidth="1"/>
    <col min="10247" max="10247" width="22.85546875" style="69" customWidth="1"/>
    <col min="10248" max="10249" width="19.42578125" style="69" customWidth="1"/>
    <col min="10250" max="10250" width="14.42578125" style="69"/>
    <col min="10251" max="10251" width="17.42578125" style="69" customWidth="1"/>
    <col min="10252" max="10497" width="14.42578125" style="69"/>
    <col min="10498" max="10498" width="8.85546875" style="69" customWidth="1"/>
    <col min="10499" max="10499" width="88.85546875" style="69" customWidth="1"/>
    <col min="10500" max="10500" width="8.140625" style="69" customWidth="1"/>
    <col min="10501" max="10501" width="15.140625" style="69" customWidth="1"/>
    <col min="10502" max="10502" width="17.42578125" style="69" customWidth="1"/>
    <col min="10503" max="10503" width="22.85546875" style="69" customWidth="1"/>
    <col min="10504" max="10505" width="19.42578125" style="69" customWidth="1"/>
    <col min="10506" max="10506" width="14.42578125" style="69"/>
    <col min="10507" max="10507" width="17.42578125" style="69" customWidth="1"/>
    <col min="10508" max="10753" width="14.42578125" style="69"/>
    <col min="10754" max="10754" width="8.85546875" style="69" customWidth="1"/>
    <col min="10755" max="10755" width="88.85546875" style="69" customWidth="1"/>
    <col min="10756" max="10756" width="8.140625" style="69" customWidth="1"/>
    <col min="10757" max="10757" width="15.140625" style="69" customWidth="1"/>
    <col min="10758" max="10758" width="17.42578125" style="69" customWidth="1"/>
    <col min="10759" max="10759" width="22.85546875" style="69" customWidth="1"/>
    <col min="10760" max="10761" width="19.42578125" style="69" customWidth="1"/>
    <col min="10762" max="10762" width="14.42578125" style="69"/>
    <col min="10763" max="10763" width="17.42578125" style="69" customWidth="1"/>
    <col min="10764" max="11009" width="14.42578125" style="69"/>
    <col min="11010" max="11010" width="8.85546875" style="69" customWidth="1"/>
    <col min="11011" max="11011" width="88.85546875" style="69" customWidth="1"/>
    <col min="11012" max="11012" width="8.140625" style="69" customWidth="1"/>
    <col min="11013" max="11013" width="15.140625" style="69" customWidth="1"/>
    <col min="11014" max="11014" width="17.42578125" style="69" customWidth="1"/>
    <col min="11015" max="11015" width="22.85546875" style="69" customWidth="1"/>
    <col min="11016" max="11017" width="19.42578125" style="69" customWidth="1"/>
    <col min="11018" max="11018" width="14.42578125" style="69"/>
    <col min="11019" max="11019" width="17.42578125" style="69" customWidth="1"/>
    <col min="11020" max="11265" width="14.42578125" style="69"/>
    <col min="11266" max="11266" width="8.85546875" style="69" customWidth="1"/>
    <col min="11267" max="11267" width="88.85546875" style="69" customWidth="1"/>
    <col min="11268" max="11268" width="8.140625" style="69" customWidth="1"/>
    <col min="11269" max="11269" width="15.140625" style="69" customWidth="1"/>
    <col min="11270" max="11270" width="17.42578125" style="69" customWidth="1"/>
    <col min="11271" max="11271" width="22.85546875" style="69" customWidth="1"/>
    <col min="11272" max="11273" width="19.42578125" style="69" customWidth="1"/>
    <col min="11274" max="11274" width="14.42578125" style="69"/>
    <col min="11275" max="11275" width="17.42578125" style="69" customWidth="1"/>
    <col min="11276" max="11521" width="14.42578125" style="69"/>
    <col min="11522" max="11522" width="8.85546875" style="69" customWidth="1"/>
    <col min="11523" max="11523" width="88.85546875" style="69" customWidth="1"/>
    <col min="11524" max="11524" width="8.140625" style="69" customWidth="1"/>
    <col min="11525" max="11525" width="15.140625" style="69" customWidth="1"/>
    <col min="11526" max="11526" width="17.42578125" style="69" customWidth="1"/>
    <col min="11527" max="11527" width="22.85546875" style="69" customWidth="1"/>
    <col min="11528" max="11529" width="19.42578125" style="69" customWidth="1"/>
    <col min="11530" max="11530" width="14.42578125" style="69"/>
    <col min="11531" max="11531" width="17.42578125" style="69" customWidth="1"/>
    <col min="11532" max="11777" width="14.42578125" style="69"/>
    <col min="11778" max="11778" width="8.85546875" style="69" customWidth="1"/>
    <col min="11779" max="11779" width="88.85546875" style="69" customWidth="1"/>
    <col min="11780" max="11780" width="8.140625" style="69" customWidth="1"/>
    <col min="11781" max="11781" width="15.140625" style="69" customWidth="1"/>
    <col min="11782" max="11782" width="17.42578125" style="69" customWidth="1"/>
    <col min="11783" max="11783" width="22.85546875" style="69" customWidth="1"/>
    <col min="11784" max="11785" width="19.42578125" style="69" customWidth="1"/>
    <col min="11786" max="11786" width="14.42578125" style="69"/>
    <col min="11787" max="11787" width="17.42578125" style="69" customWidth="1"/>
    <col min="11788" max="12033" width="14.42578125" style="69"/>
    <col min="12034" max="12034" width="8.85546875" style="69" customWidth="1"/>
    <col min="12035" max="12035" width="88.85546875" style="69" customWidth="1"/>
    <col min="12036" max="12036" width="8.140625" style="69" customWidth="1"/>
    <col min="12037" max="12037" width="15.140625" style="69" customWidth="1"/>
    <col min="12038" max="12038" width="17.42578125" style="69" customWidth="1"/>
    <col min="12039" max="12039" width="22.85546875" style="69" customWidth="1"/>
    <col min="12040" max="12041" width="19.42578125" style="69" customWidth="1"/>
    <col min="12042" max="12042" width="14.42578125" style="69"/>
    <col min="12043" max="12043" width="17.42578125" style="69" customWidth="1"/>
    <col min="12044" max="12289" width="14.42578125" style="69"/>
    <col min="12290" max="12290" width="8.85546875" style="69" customWidth="1"/>
    <col min="12291" max="12291" width="88.85546875" style="69" customWidth="1"/>
    <col min="12292" max="12292" width="8.140625" style="69" customWidth="1"/>
    <col min="12293" max="12293" width="15.140625" style="69" customWidth="1"/>
    <col min="12294" max="12294" width="17.42578125" style="69" customWidth="1"/>
    <col min="12295" max="12295" width="22.85546875" style="69" customWidth="1"/>
    <col min="12296" max="12297" width="19.42578125" style="69" customWidth="1"/>
    <col min="12298" max="12298" width="14.42578125" style="69"/>
    <col min="12299" max="12299" width="17.42578125" style="69" customWidth="1"/>
    <col min="12300" max="12545" width="14.42578125" style="69"/>
    <col min="12546" max="12546" width="8.85546875" style="69" customWidth="1"/>
    <col min="12547" max="12547" width="88.85546875" style="69" customWidth="1"/>
    <col min="12548" max="12548" width="8.140625" style="69" customWidth="1"/>
    <col min="12549" max="12549" width="15.140625" style="69" customWidth="1"/>
    <col min="12550" max="12550" width="17.42578125" style="69" customWidth="1"/>
    <col min="12551" max="12551" width="22.85546875" style="69" customWidth="1"/>
    <col min="12552" max="12553" width="19.42578125" style="69" customWidth="1"/>
    <col min="12554" max="12554" width="14.42578125" style="69"/>
    <col min="12555" max="12555" width="17.42578125" style="69" customWidth="1"/>
    <col min="12556" max="12801" width="14.42578125" style="69"/>
    <col min="12802" max="12802" width="8.85546875" style="69" customWidth="1"/>
    <col min="12803" max="12803" width="88.85546875" style="69" customWidth="1"/>
    <col min="12804" max="12804" width="8.140625" style="69" customWidth="1"/>
    <col min="12805" max="12805" width="15.140625" style="69" customWidth="1"/>
    <col min="12806" max="12806" width="17.42578125" style="69" customWidth="1"/>
    <col min="12807" max="12807" width="22.85546875" style="69" customWidth="1"/>
    <col min="12808" max="12809" width="19.42578125" style="69" customWidth="1"/>
    <col min="12810" max="12810" width="14.42578125" style="69"/>
    <col min="12811" max="12811" width="17.42578125" style="69" customWidth="1"/>
    <col min="12812" max="13057" width="14.42578125" style="69"/>
    <col min="13058" max="13058" width="8.85546875" style="69" customWidth="1"/>
    <col min="13059" max="13059" width="88.85546875" style="69" customWidth="1"/>
    <col min="13060" max="13060" width="8.140625" style="69" customWidth="1"/>
    <col min="13061" max="13061" width="15.140625" style="69" customWidth="1"/>
    <col min="13062" max="13062" width="17.42578125" style="69" customWidth="1"/>
    <col min="13063" max="13063" width="22.85546875" style="69" customWidth="1"/>
    <col min="13064" max="13065" width="19.42578125" style="69" customWidth="1"/>
    <col min="13066" max="13066" width="14.42578125" style="69"/>
    <col min="13067" max="13067" width="17.42578125" style="69" customWidth="1"/>
    <col min="13068" max="13313" width="14.42578125" style="69"/>
    <col min="13314" max="13314" width="8.85546875" style="69" customWidth="1"/>
    <col min="13315" max="13315" width="88.85546875" style="69" customWidth="1"/>
    <col min="13316" max="13316" width="8.140625" style="69" customWidth="1"/>
    <col min="13317" max="13317" width="15.140625" style="69" customWidth="1"/>
    <col min="13318" max="13318" width="17.42578125" style="69" customWidth="1"/>
    <col min="13319" max="13319" width="22.85546875" style="69" customWidth="1"/>
    <col min="13320" max="13321" width="19.42578125" style="69" customWidth="1"/>
    <col min="13322" max="13322" width="14.42578125" style="69"/>
    <col min="13323" max="13323" width="17.42578125" style="69" customWidth="1"/>
    <col min="13324" max="13569" width="14.42578125" style="69"/>
    <col min="13570" max="13570" width="8.85546875" style="69" customWidth="1"/>
    <col min="13571" max="13571" width="88.85546875" style="69" customWidth="1"/>
    <col min="13572" max="13572" width="8.140625" style="69" customWidth="1"/>
    <col min="13573" max="13573" width="15.140625" style="69" customWidth="1"/>
    <col min="13574" max="13574" width="17.42578125" style="69" customWidth="1"/>
    <col min="13575" max="13575" width="22.85546875" style="69" customWidth="1"/>
    <col min="13576" max="13577" width="19.42578125" style="69" customWidth="1"/>
    <col min="13578" max="13578" width="14.42578125" style="69"/>
    <col min="13579" max="13579" width="17.42578125" style="69" customWidth="1"/>
    <col min="13580" max="13825" width="14.42578125" style="69"/>
    <col min="13826" max="13826" width="8.85546875" style="69" customWidth="1"/>
    <col min="13827" max="13827" width="88.85546875" style="69" customWidth="1"/>
    <col min="13828" max="13828" width="8.140625" style="69" customWidth="1"/>
    <col min="13829" max="13829" width="15.140625" style="69" customWidth="1"/>
    <col min="13830" max="13830" width="17.42578125" style="69" customWidth="1"/>
    <col min="13831" max="13831" width="22.85546875" style="69" customWidth="1"/>
    <col min="13832" max="13833" width="19.42578125" style="69" customWidth="1"/>
    <col min="13834" max="13834" width="14.42578125" style="69"/>
    <col min="13835" max="13835" width="17.42578125" style="69" customWidth="1"/>
    <col min="13836" max="14081" width="14.42578125" style="69"/>
    <col min="14082" max="14082" width="8.85546875" style="69" customWidth="1"/>
    <col min="14083" max="14083" width="88.85546875" style="69" customWidth="1"/>
    <col min="14084" max="14084" width="8.140625" style="69" customWidth="1"/>
    <col min="14085" max="14085" width="15.140625" style="69" customWidth="1"/>
    <col min="14086" max="14086" width="17.42578125" style="69" customWidth="1"/>
    <col min="14087" max="14087" width="22.85546875" style="69" customWidth="1"/>
    <col min="14088" max="14089" width="19.42578125" style="69" customWidth="1"/>
    <col min="14090" max="14090" width="14.42578125" style="69"/>
    <col min="14091" max="14091" width="17.42578125" style="69" customWidth="1"/>
    <col min="14092" max="14337" width="14.42578125" style="69"/>
    <col min="14338" max="14338" width="8.85546875" style="69" customWidth="1"/>
    <col min="14339" max="14339" width="88.85546875" style="69" customWidth="1"/>
    <col min="14340" max="14340" width="8.140625" style="69" customWidth="1"/>
    <col min="14341" max="14341" width="15.140625" style="69" customWidth="1"/>
    <col min="14342" max="14342" width="17.42578125" style="69" customWidth="1"/>
    <col min="14343" max="14343" width="22.85546875" style="69" customWidth="1"/>
    <col min="14344" max="14345" width="19.42578125" style="69" customWidth="1"/>
    <col min="14346" max="14346" width="14.42578125" style="69"/>
    <col min="14347" max="14347" width="17.42578125" style="69" customWidth="1"/>
    <col min="14348" max="14593" width="14.42578125" style="69"/>
    <col min="14594" max="14594" width="8.85546875" style="69" customWidth="1"/>
    <col min="14595" max="14595" width="88.85546875" style="69" customWidth="1"/>
    <col min="14596" max="14596" width="8.140625" style="69" customWidth="1"/>
    <col min="14597" max="14597" width="15.140625" style="69" customWidth="1"/>
    <col min="14598" max="14598" width="17.42578125" style="69" customWidth="1"/>
    <col min="14599" max="14599" width="22.85546875" style="69" customWidth="1"/>
    <col min="14600" max="14601" width="19.42578125" style="69" customWidth="1"/>
    <col min="14602" max="14602" width="14.42578125" style="69"/>
    <col min="14603" max="14603" width="17.42578125" style="69" customWidth="1"/>
    <col min="14604" max="14849" width="14.42578125" style="69"/>
    <col min="14850" max="14850" width="8.85546875" style="69" customWidth="1"/>
    <col min="14851" max="14851" width="88.85546875" style="69" customWidth="1"/>
    <col min="14852" max="14852" width="8.140625" style="69" customWidth="1"/>
    <col min="14853" max="14853" width="15.140625" style="69" customWidth="1"/>
    <col min="14854" max="14854" width="17.42578125" style="69" customWidth="1"/>
    <col min="14855" max="14855" width="22.85546875" style="69" customWidth="1"/>
    <col min="14856" max="14857" width="19.42578125" style="69" customWidth="1"/>
    <col min="14858" max="14858" width="14.42578125" style="69"/>
    <col min="14859" max="14859" width="17.42578125" style="69" customWidth="1"/>
    <col min="14860" max="15105" width="14.42578125" style="69"/>
    <col min="15106" max="15106" width="8.85546875" style="69" customWidth="1"/>
    <col min="15107" max="15107" width="88.85546875" style="69" customWidth="1"/>
    <col min="15108" max="15108" width="8.140625" style="69" customWidth="1"/>
    <col min="15109" max="15109" width="15.140625" style="69" customWidth="1"/>
    <col min="15110" max="15110" width="17.42578125" style="69" customWidth="1"/>
    <col min="15111" max="15111" width="22.85546875" style="69" customWidth="1"/>
    <col min="15112" max="15113" width="19.42578125" style="69" customWidth="1"/>
    <col min="15114" max="15114" width="14.42578125" style="69"/>
    <col min="15115" max="15115" width="17.42578125" style="69" customWidth="1"/>
    <col min="15116" max="15361" width="14.42578125" style="69"/>
    <col min="15362" max="15362" width="8.85546875" style="69" customWidth="1"/>
    <col min="15363" max="15363" width="88.85546875" style="69" customWidth="1"/>
    <col min="15364" max="15364" width="8.140625" style="69" customWidth="1"/>
    <col min="15365" max="15365" width="15.140625" style="69" customWidth="1"/>
    <col min="15366" max="15366" width="17.42578125" style="69" customWidth="1"/>
    <col min="15367" max="15367" width="22.85546875" style="69" customWidth="1"/>
    <col min="15368" max="15369" width="19.42578125" style="69" customWidth="1"/>
    <col min="15370" max="15370" width="14.42578125" style="69"/>
    <col min="15371" max="15371" width="17.42578125" style="69" customWidth="1"/>
    <col min="15372" max="15617" width="14.42578125" style="69"/>
    <col min="15618" max="15618" width="8.85546875" style="69" customWidth="1"/>
    <col min="15619" max="15619" width="88.85546875" style="69" customWidth="1"/>
    <col min="15620" max="15620" width="8.140625" style="69" customWidth="1"/>
    <col min="15621" max="15621" width="15.140625" style="69" customWidth="1"/>
    <col min="15622" max="15622" width="17.42578125" style="69" customWidth="1"/>
    <col min="15623" max="15623" width="22.85546875" style="69" customWidth="1"/>
    <col min="15624" max="15625" width="19.42578125" style="69" customWidth="1"/>
    <col min="15626" max="15626" width="14.42578125" style="69"/>
    <col min="15627" max="15627" width="17.42578125" style="69" customWidth="1"/>
    <col min="15628" max="15873" width="14.42578125" style="69"/>
    <col min="15874" max="15874" width="8.85546875" style="69" customWidth="1"/>
    <col min="15875" max="15875" width="88.85546875" style="69" customWidth="1"/>
    <col min="15876" max="15876" width="8.140625" style="69" customWidth="1"/>
    <col min="15877" max="15877" width="15.140625" style="69" customWidth="1"/>
    <col min="15878" max="15878" width="17.42578125" style="69" customWidth="1"/>
    <col min="15879" max="15879" width="22.85546875" style="69" customWidth="1"/>
    <col min="15880" max="15881" width="19.42578125" style="69" customWidth="1"/>
    <col min="15882" max="15882" width="14.42578125" style="69"/>
    <col min="15883" max="15883" width="17.42578125" style="69" customWidth="1"/>
    <col min="15884" max="16129" width="14.42578125" style="69"/>
    <col min="16130" max="16130" width="8.85546875" style="69" customWidth="1"/>
    <col min="16131" max="16131" width="88.85546875" style="69" customWidth="1"/>
    <col min="16132" max="16132" width="8.140625" style="69" customWidth="1"/>
    <col min="16133" max="16133" width="15.140625" style="69" customWidth="1"/>
    <col min="16134" max="16134" width="17.42578125" style="69" customWidth="1"/>
    <col min="16135" max="16135" width="22.85546875" style="69" customWidth="1"/>
    <col min="16136" max="16137" width="19.42578125" style="69" customWidth="1"/>
    <col min="16138" max="16138" width="14.42578125" style="69"/>
    <col min="16139" max="16139" width="17.42578125" style="69" customWidth="1"/>
    <col min="16140" max="16384" width="14.42578125" style="69"/>
  </cols>
  <sheetData>
    <row r="1" spans="1:9" ht="12.75" customHeight="1" x14ac:dyDescent="0.25">
      <c r="A1" s="1"/>
      <c r="B1" s="1"/>
      <c r="C1" s="2"/>
      <c r="D1" s="3"/>
      <c r="E1" s="4"/>
      <c r="F1" s="2"/>
      <c r="G1" s="2"/>
      <c r="H1" s="5"/>
      <c r="I1" s="5"/>
    </row>
    <row r="2" spans="1:9" ht="50.25" customHeight="1" x14ac:dyDescent="0.25">
      <c r="A2" s="70" t="s">
        <v>46</v>
      </c>
      <c r="B2" s="70"/>
      <c r="C2" s="70"/>
      <c r="D2" s="70"/>
      <c r="E2" s="70"/>
      <c r="F2" s="70"/>
      <c r="G2" s="70"/>
      <c r="H2" s="71"/>
      <c r="I2" s="71"/>
    </row>
    <row r="3" spans="1:9" ht="24.75" customHeight="1" x14ac:dyDescent="0.25">
      <c r="A3" s="70" t="s">
        <v>47</v>
      </c>
      <c r="B3" s="70"/>
      <c r="C3" s="70"/>
      <c r="D3" s="70"/>
      <c r="E3" s="70"/>
      <c r="F3" s="70"/>
      <c r="G3" s="70"/>
      <c r="H3" s="71"/>
      <c r="I3" s="71"/>
    </row>
    <row r="4" spans="1:9" ht="12.75" customHeight="1" x14ac:dyDescent="0.25">
      <c r="A4" s="6"/>
      <c r="B4" s="7"/>
      <c r="C4" s="8"/>
      <c r="D4" s="2"/>
      <c r="E4" s="9"/>
      <c r="F4" s="2"/>
      <c r="G4" s="2"/>
      <c r="H4" s="5"/>
      <c r="I4" s="5"/>
    </row>
    <row r="5" spans="1:9" ht="12.75" customHeight="1" x14ac:dyDescent="0.25">
      <c r="A5" s="10" t="s">
        <v>0</v>
      </c>
      <c r="B5" s="11" t="s">
        <v>6</v>
      </c>
      <c r="C5" s="10" t="s">
        <v>1</v>
      </c>
      <c r="D5" s="12" t="s">
        <v>2</v>
      </c>
      <c r="E5" s="13" t="s">
        <v>3</v>
      </c>
      <c r="F5" s="12" t="s">
        <v>4</v>
      </c>
      <c r="G5" s="12" t="s">
        <v>5</v>
      </c>
      <c r="H5" s="14"/>
      <c r="I5" s="14"/>
    </row>
    <row r="6" spans="1:9" x14ac:dyDescent="0.25">
      <c r="A6" s="15">
        <v>1</v>
      </c>
      <c r="B6" s="16"/>
      <c r="C6" s="72" t="s">
        <v>7</v>
      </c>
      <c r="D6" s="12"/>
      <c r="E6" s="13"/>
      <c r="F6" s="12"/>
      <c r="G6" s="12"/>
      <c r="H6" s="17"/>
      <c r="I6" s="17"/>
    </row>
    <row r="7" spans="1:9" ht="35.450000000000003" customHeight="1" x14ac:dyDescent="0.25">
      <c r="A7" s="18">
        <v>1.1000000000000001</v>
      </c>
      <c r="B7" s="73">
        <v>72141510</v>
      </c>
      <c r="C7" s="74" t="s">
        <v>21</v>
      </c>
      <c r="D7" s="75" t="s">
        <v>8</v>
      </c>
      <c r="E7" s="76">
        <v>9.89</v>
      </c>
      <c r="F7" s="77"/>
      <c r="G7" s="77"/>
      <c r="H7" s="17"/>
      <c r="I7" s="17"/>
    </row>
    <row r="8" spans="1:9" ht="18" customHeight="1" x14ac:dyDescent="0.25">
      <c r="A8" s="19">
        <v>2</v>
      </c>
      <c r="B8" s="20"/>
      <c r="C8" s="78" t="s">
        <v>20</v>
      </c>
      <c r="D8" s="21"/>
      <c r="E8" s="79"/>
      <c r="F8" s="77"/>
      <c r="G8" s="77"/>
      <c r="H8" s="17"/>
      <c r="I8" s="17"/>
    </row>
    <row r="9" spans="1:9" ht="32.450000000000003" customHeight="1" x14ac:dyDescent="0.25">
      <c r="A9" s="80">
        <v>2.1</v>
      </c>
      <c r="B9" s="81">
        <v>72152905</v>
      </c>
      <c r="C9" s="82" t="s">
        <v>22</v>
      </c>
      <c r="D9" s="75" t="s">
        <v>9</v>
      </c>
      <c r="E9" s="76">
        <f>4*3.25</f>
        <v>13</v>
      </c>
      <c r="F9" s="77"/>
      <c r="G9" s="77"/>
      <c r="H9" s="17"/>
      <c r="I9" s="17"/>
    </row>
    <row r="10" spans="1:9" ht="27.6" customHeight="1" x14ac:dyDescent="0.25">
      <c r="A10" s="80">
        <v>2.2000000000000002</v>
      </c>
      <c r="B10" s="81">
        <v>72152905</v>
      </c>
      <c r="C10" s="83" t="s">
        <v>23</v>
      </c>
      <c r="D10" s="75" t="s">
        <v>9</v>
      </c>
      <c r="E10" s="84">
        <f>4.52*2</f>
        <v>9.0399999999999991</v>
      </c>
      <c r="F10" s="77"/>
      <c r="G10" s="77"/>
      <c r="H10" s="17"/>
      <c r="I10" s="17"/>
    </row>
    <row r="11" spans="1:9" ht="27.6" customHeight="1" x14ac:dyDescent="0.25">
      <c r="A11" s="80">
        <v>2.2999999999999998</v>
      </c>
      <c r="B11" s="81">
        <v>72152905</v>
      </c>
      <c r="C11" s="83" t="s">
        <v>24</v>
      </c>
      <c r="D11" s="75" t="s">
        <v>9</v>
      </c>
      <c r="E11" s="84">
        <f>+(2*4.52)+(2*2.43)</f>
        <v>13.899999999999999</v>
      </c>
      <c r="F11" s="77"/>
      <c r="G11" s="77"/>
      <c r="H11" s="17"/>
      <c r="I11" s="17"/>
    </row>
    <row r="12" spans="1:9" ht="18" customHeight="1" x14ac:dyDescent="0.25">
      <c r="A12" s="80">
        <v>2.4</v>
      </c>
      <c r="B12" s="81">
        <v>72151901</v>
      </c>
      <c r="C12" s="83" t="s">
        <v>25</v>
      </c>
      <c r="D12" s="85" t="s">
        <v>45</v>
      </c>
      <c r="E12" s="84">
        <v>2</v>
      </c>
      <c r="F12" s="77"/>
      <c r="G12" s="77"/>
      <c r="H12" s="17"/>
      <c r="I12" s="17"/>
    </row>
    <row r="13" spans="1:9" ht="18" customHeight="1" x14ac:dyDescent="0.25">
      <c r="A13" s="80">
        <v>2.5</v>
      </c>
      <c r="B13" s="81">
        <v>72152710</v>
      </c>
      <c r="C13" s="83" t="s">
        <v>26</v>
      </c>
      <c r="D13" s="75" t="s">
        <v>10</v>
      </c>
      <c r="E13" s="84">
        <v>9.89</v>
      </c>
      <c r="F13" s="77"/>
      <c r="G13" s="77"/>
      <c r="H13" s="17"/>
      <c r="I13" s="17"/>
    </row>
    <row r="14" spans="1:9" ht="18" customHeight="1" x14ac:dyDescent="0.25">
      <c r="A14" s="80">
        <v>2.6</v>
      </c>
      <c r="B14" s="81">
        <v>72152204</v>
      </c>
      <c r="C14" s="83" t="s">
        <v>27</v>
      </c>
      <c r="D14" s="75" t="s">
        <v>10</v>
      </c>
      <c r="E14" s="84">
        <v>9.89</v>
      </c>
      <c r="F14" s="77"/>
      <c r="G14" s="77"/>
      <c r="H14" s="17"/>
      <c r="I14" s="17"/>
    </row>
    <row r="15" spans="1:9" ht="18" customHeight="1" x14ac:dyDescent="0.25">
      <c r="A15" s="80">
        <v>2.7</v>
      </c>
      <c r="B15" s="81">
        <v>72152710</v>
      </c>
      <c r="C15" s="83" t="s">
        <v>28</v>
      </c>
      <c r="D15" s="75" t="s">
        <v>10</v>
      </c>
      <c r="E15" s="84">
        <f>1.2*0.8</f>
        <v>0.96</v>
      </c>
      <c r="F15" s="77"/>
      <c r="G15" s="77"/>
      <c r="H15" s="17"/>
      <c r="I15" s="17"/>
    </row>
    <row r="16" spans="1:9" ht="18" customHeight="1" x14ac:dyDescent="0.25">
      <c r="A16" s="80">
        <v>2.8</v>
      </c>
      <c r="B16" s="81">
        <v>72152204</v>
      </c>
      <c r="C16" s="83" t="s">
        <v>29</v>
      </c>
      <c r="D16" s="75" t="s">
        <v>9</v>
      </c>
      <c r="E16" s="84">
        <f>4.52+2.43+2.59+1.53+2.03+0.5</f>
        <v>13.599999999999998</v>
      </c>
      <c r="F16" s="77"/>
      <c r="G16" s="77"/>
      <c r="H16" s="17"/>
      <c r="I16" s="17"/>
    </row>
    <row r="17" spans="1:9" ht="18" customHeight="1" x14ac:dyDescent="0.25">
      <c r="A17" s="80">
        <v>2.9</v>
      </c>
      <c r="B17" s="81">
        <v>72152601</v>
      </c>
      <c r="C17" s="83" t="s">
        <v>30</v>
      </c>
      <c r="D17" s="75" t="s">
        <v>10</v>
      </c>
      <c r="E17" s="84">
        <v>9.89</v>
      </c>
      <c r="F17" s="77"/>
      <c r="G17" s="77"/>
      <c r="H17" s="17"/>
      <c r="I17" s="17"/>
    </row>
    <row r="18" spans="1:9" ht="18" customHeight="1" x14ac:dyDescent="0.25">
      <c r="A18" s="80">
        <v>2.1</v>
      </c>
      <c r="B18" s="86">
        <v>72152001</v>
      </c>
      <c r="C18" s="83" t="s">
        <v>31</v>
      </c>
      <c r="D18" s="75" t="s">
        <v>10</v>
      </c>
      <c r="E18" s="76">
        <f>+(4.52+2.43+2.59+1.53+2.03+2.43)*3.25</f>
        <v>50.472499999999989</v>
      </c>
      <c r="F18" s="77"/>
      <c r="G18" s="77"/>
      <c r="H18" s="17"/>
      <c r="I18" s="17"/>
    </row>
    <row r="19" spans="1:9" ht="18" customHeight="1" x14ac:dyDescent="0.25">
      <c r="A19" s="80">
        <v>2.11</v>
      </c>
      <c r="B19" s="86">
        <v>72151302</v>
      </c>
      <c r="C19" s="83" t="s">
        <v>32</v>
      </c>
      <c r="D19" s="75" t="s">
        <v>10</v>
      </c>
      <c r="E19" s="76">
        <f>+((4.5+2.43+2.59+1.53+2.03+2.43+4.52+2.43)*3.25)-(2*0.7)</f>
        <v>71.594999999999985</v>
      </c>
      <c r="F19" s="77"/>
      <c r="G19" s="77"/>
      <c r="H19" s="17"/>
      <c r="I19" s="17"/>
    </row>
    <row r="20" spans="1:9" ht="18" customHeight="1" x14ac:dyDescent="0.25">
      <c r="A20" s="80">
        <v>2.12</v>
      </c>
      <c r="B20" s="86">
        <v>72152602</v>
      </c>
      <c r="C20" s="83" t="s">
        <v>33</v>
      </c>
      <c r="D20" s="75" t="s">
        <v>9</v>
      </c>
      <c r="E20" s="84">
        <v>4.5199999999999996</v>
      </c>
      <c r="F20" s="77"/>
      <c r="G20" s="77"/>
      <c r="H20" s="17"/>
      <c r="I20" s="17"/>
    </row>
    <row r="21" spans="1:9" ht="18" customHeight="1" x14ac:dyDescent="0.25">
      <c r="A21" s="80">
        <v>2.13</v>
      </c>
      <c r="B21" s="86">
        <v>72141114</v>
      </c>
      <c r="C21" s="83" t="s">
        <v>34</v>
      </c>
      <c r="D21" s="75" t="s">
        <v>9</v>
      </c>
      <c r="E21" s="84">
        <v>3.25</v>
      </c>
      <c r="F21" s="77"/>
      <c r="G21" s="77"/>
      <c r="H21" s="17"/>
      <c r="I21" s="17"/>
    </row>
    <row r="22" spans="1:9" ht="18" customHeight="1" x14ac:dyDescent="0.25">
      <c r="A22" s="80">
        <v>2.14</v>
      </c>
      <c r="B22" s="86">
        <v>72101507</v>
      </c>
      <c r="C22" s="83" t="s">
        <v>35</v>
      </c>
      <c r="D22" s="85" t="s">
        <v>45</v>
      </c>
      <c r="E22" s="84">
        <v>4</v>
      </c>
      <c r="F22" s="77"/>
      <c r="G22" s="77"/>
      <c r="H22" s="17"/>
      <c r="I22" s="17"/>
    </row>
    <row r="23" spans="1:9" ht="18" customHeight="1" x14ac:dyDescent="0.25">
      <c r="A23" s="80">
        <v>2.15</v>
      </c>
      <c r="B23" s="86">
        <v>72152101</v>
      </c>
      <c r="C23" s="83" t="s">
        <v>36</v>
      </c>
      <c r="D23" s="75" t="s">
        <v>10</v>
      </c>
      <c r="E23" s="84">
        <v>9.89</v>
      </c>
      <c r="F23" s="77"/>
      <c r="G23" s="77"/>
      <c r="H23" s="17"/>
      <c r="I23" s="17"/>
    </row>
    <row r="24" spans="1:9" ht="18" customHeight="1" x14ac:dyDescent="0.25">
      <c r="A24" s="80">
        <v>2.16</v>
      </c>
      <c r="B24" s="86">
        <v>72151501</v>
      </c>
      <c r="C24" s="87" t="s">
        <v>37</v>
      </c>
      <c r="D24" s="85" t="s">
        <v>45</v>
      </c>
      <c r="E24" s="84">
        <v>1</v>
      </c>
      <c r="F24" s="77"/>
      <c r="G24" s="77"/>
      <c r="H24" s="17"/>
      <c r="I24" s="17"/>
    </row>
    <row r="25" spans="1:9" ht="18" customHeight="1" x14ac:dyDescent="0.25">
      <c r="A25" s="80">
        <v>2.17</v>
      </c>
      <c r="B25" s="80">
        <v>72151501</v>
      </c>
      <c r="C25" s="83" t="s">
        <v>38</v>
      </c>
      <c r="D25" s="85" t="s">
        <v>45</v>
      </c>
      <c r="E25" s="84">
        <v>1</v>
      </c>
      <c r="F25" s="77"/>
      <c r="G25" s="77"/>
      <c r="H25" s="17"/>
      <c r="I25" s="17"/>
    </row>
    <row r="26" spans="1:9" ht="18" customHeight="1" x14ac:dyDescent="0.25">
      <c r="A26" s="80">
        <v>2.1800000000000002</v>
      </c>
      <c r="B26" s="80">
        <v>72152402</v>
      </c>
      <c r="C26" s="83" t="s">
        <v>39</v>
      </c>
      <c r="D26" s="75" t="s">
        <v>10</v>
      </c>
      <c r="E26" s="84">
        <f>2*0.7</f>
        <v>1.4</v>
      </c>
      <c r="F26" s="77"/>
      <c r="G26" s="77"/>
      <c r="H26" s="17"/>
      <c r="I26" s="17"/>
    </row>
    <row r="27" spans="1:9" x14ac:dyDescent="0.25">
      <c r="A27" s="22">
        <v>3</v>
      </c>
      <c r="B27" s="23"/>
      <c r="C27" s="72" t="s">
        <v>19</v>
      </c>
      <c r="D27" s="24"/>
      <c r="E27" s="79"/>
      <c r="F27" s="77"/>
      <c r="G27" s="77"/>
      <c r="H27" s="17"/>
      <c r="I27" s="17"/>
    </row>
    <row r="28" spans="1:9" ht="27" x14ac:dyDescent="0.25">
      <c r="A28" s="86">
        <v>3.1</v>
      </c>
      <c r="B28" s="81">
        <v>72151502</v>
      </c>
      <c r="C28" s="74" t="s">
        <v>40</v>
      </c>
      <c r="D28" s="24" t="s">
        <v>9</v>
      </c>
      <c r="E28" s="88">
        <v>127</v>
      </c>
      <c r="F28" s="77"/>
      <c r="G28" s="77"/>
      <c r="H28" s="89"/>
      <c r="I28" s="17"/>
    </row>
    <row r="29" spans="1:9" ht="40.5" x14ac:dyDescent="0.25">
      <c r="A29" s="86">
        <v>3.2</v>
      </c>
      <c r="B29" s="81">
        <v>72151502</v>
      </c>
      <c r="C29" s="74" t="s">
        <v>43</v>
      </c>
      <c r="D29" s="24" t="s">
        <v>9</v>
      </c>
      <c r="E29" s="88">
        <v>43</v>
      </c>
      <c r="F29" s="77"/>
      <c r="G29" s="77"/>
      <c r="H29" s="89"/>
      <c r="I29" s="17"/>
    </row>
    <row r="30" spans="1:9" x14ac:dyDescent="0.25">
      <c r="A30" s="86">
        <v>3.3</v>
      </c>
      <c r="B30" s="81">
        <v>72151502</v>
      </c>
      <c r="C30" s="74" t="s">
        <v>18</v>
      </c>
      <c r="D30" s="85" t="s">
        <v>45</v>
      </c>
      <c r="E30" s="88">
        <v>2</v>
      </c>
      <c r="F30" s="77"/>
      <c r="G30" s="77"/>
      <c r="H30" s="89"/>
      <c r="I30" s="17"/>
    </row>
    <row r="31" spans="1:9" x14ac:dyDescent="0.25">
      <c r="A31" s="86">
        <v>3.4</v>
      </c>
      <c r="B31" s="81">
        <v>72151502</v>
      </c>
      <c r="C31" s="74" t="s">
        <v>41</v>
      </c>
      <c r="D31" s="85" t="s">
        <v>45</v>
      </c>
      <c r="E31" s="88">
        <v>2</v>
      </c>
      <c r="F31" s="77"/>
      <c r="G31" s="77"/>
      <c r="H31" s="89"/>
      <c r="I31" s="17"/>
    </row>
    <row r="32" spans="1:9" x14ac:dyDescent="0.25">
      <c r="A32" s="86">
        <v>3.5</v>
      </c>
      <c r="B32" s="81">
        <v>72151502</v>
      </c>
      <c r="C32" s="74" t="s">
        <v>42</v>
      </c>
      <c r="D32" s="24" t="s">
        <v>9</v>
      </c>
      <c r="E32" s="88">
        <v>130</v>
      </c>
      <c r="F32" s="77"/>
      <c r="G32" s="77"/>
      <c r="H32" s="89"/>
      <c r="I32" s="17"/>
    </row>
    <row r="33" spans="1:15" x14ac:dyDescent="0.25">
      <c r="A33" s="19">
        <v>4</v>
      </c>
      <c r="B33" s="25"/>
      <c r="C33" s="78" t="s">
        <v>11</v>
      </c>
      <c r="D33" s="90"/>
      <c r="E33" s="88"/>
      <c r="F33" s="77"/>
      <c r="G33" s="77"/>
      <c r="H33" s="17"/>
      <c r="I33" s="17"/>
      <c r="J33" s="91"/>
      <c r="K33" s="91"/>
      <c r="L33" s="91"/>
      <c r="M33" s="91"/>
      <c r="N33" s="91"/>
      <c r="O33" s="91"/>
    </row>
    <row r="34" spans="1:15" x14ac:dyDescent="0.25">
      <c r="A34" s="18">
        <v>4.0999999999999996</v>
      </c>
      <c r="B34" s="75">
        <v>72153506</v>
      </c>
      <c r="C34" s="74" t="s">
        <v>44</v>
      </c>
      <c r="D34" s="85" t="s">
        <v>45</v>
      </c>
      <c r="E34" s="88">
        <v>1</v>
      </c>
      <c r="F34" s="77"/>
      <c r="G34" s="77"/>
      <c r="H34" s="17"/>
      <c r="I34" s="17"/>
      <c r="J34" s="91"/>
      <c r="K34" s="91"/>
      <c r="L34" s="91"/>
      <c r="M34" s="91"/>
      <c r="N34" s="91"/>
      <c r="O34" s="91"/>
    </row>
    <row r="35" spans="1:15" ht="12.75" customHeight="1" x14ac:dyDescent="0.25">
      <c r="A35" s="26"/>
      <c r="B35" s="92"/>
      <c r="C35" s="27"/>
      <c r="D35" s="28"/>
      <c r="E35" s="29"/>
      <c r="F35" s="30"/>
      <c r="G35" s="31"/>
      <c r="H35" s="32"/>
      <c r="I35" s="32"/>
      <c r="J35" s="91"/>
      <c r="K35" s="91"/>
      <c r="L35" s="91"/>
      <c r="M35" s="91"/>
      <c r="N35" s="91"/>
      <c r="O35" s="91"/>
    </row>
    <row r="36" spans="1:15" ht="12.75" customHeight="1" x14ac:dyDescent="0.25">
      <c r="A36" s="33" t="s">
        <v>12</v>
      </c>
      <c r="B36" s="34"/>
      <c r="C36" s="35"/>
      <c r="D36" s="36"/>
      <c r="E36" s="37"/>
      <c r="F36" s="36"/>
      <c r="G36" s="38">
        <f>SUM(G6:G34)</f>
        <v>0</v>
      </c>
      <c r="H36" s="39"/>
      <c r="I36" s="39"/>
      <c r="J36" s="91"/>
      <c r="K36" s="40"/>
      <c r="L36" s="91"/>
      <c r="M36" s="91"/>
      <c r="N36" s="91"/>
      <c r="O36" s="91"/>
    </row>
    <row r="37" spans="1:15" ht="12.75" customHeight="1" x14ac:dyDescent="0.25">
      <c r="A37" s="41"/>
      <c r="B37" s="42"/>
      <c r="C37" s="43"/>
      <c r="D37" s="44" t="s">
        <v>48</v>
      </c>
      <c r="E37" s="37"/>
      <c r="F37" s="36"/>
      <c r="G37" s="38"/>
      <c r="H37" s="39"/>
      <c r="I37" s="39"/>
      <c r="J37" s="91"/>
      <c r="K37" s="40"/>
      <c r="L37" s="91"/>
      <c r="M37" s="91"/>
      <c r="N37" s="91"/>
      <c r="O37" s="91"/>
    </row>
    <row r="38" spans="1:15" ht="12.75" customHeight="1" x14ac:dyDescent="0.25">
      <c r="A38" s="45" t="s">
        <v>13</v>
      </c>
      <c r="B38" s="45"/>
      <c r="C38" s="93"/>
      <c r="D38" s="46"/>
      <c r="E38" s="47"/>
      <c r="F38" s="48"/>
      <c r="G38" s="38">
        <f>D38*$G36</f>
        <v>0</v>
      </c>
      <c r="H38" s="39"/>
      <c r="I38" s="39"/>
      <c r="J38" s="91"/>
      <c r="K38" s="91"/>
      <c r="L38" s="91"/>
      <c r="M38" s="91"/>
      <c r="N38" s="91"/>
      <c r="O38" s="91"/>
    </row>
    <row r="39" spans="1:15" ht="12.75" customHeight="1" x14ac:dyDescent="0.25">
      <c r="A39" s="45" t="s">
        <v>14</v>
      </c>
      <c r="B39" s="45"/>
      <c r="C39" s="93"/>
      <c r="D39" s="46"/>
      <c r="E39" s="49"/>
      <c r="F39" s="50"/>
      <c r="G39" s="38">
        <f>D39*$G36</f>
        <v>0</v>
      </c>
      <c r="H39" s="39"/>
      <c r="I39" s="39"/>
      <c r="J39" s="91"/>
      <c r="K39" s="91"/>
      <c r="L39" s="91"/>
      <c r="M39" s="91"/>
      <c r="N39" s="91"/>
      <c r="O39" s="91"/>
    </row>
    <row r="40" spans="1:15" ht="12.75" customHeight="1" x14ac:dyDescent="0.25">
      <c r="A40" s="45" t="s">
        <v>15</v>
      </c>
      <c r="B40" s="45"/>
      <c r="C40" s="93"/>
      <c r="D40" s="46"/>
      <c r="E40" s="47"/>
      <c r="F40" s="48"/>
      <c r="G40" s="38">
        <f>D40*$G36</f>
        <v>0</v>
      </c>
      <c r="H40" s="39"/>
      <c r="I40" s="39"/>
      <c r="J40" s="51"/>
      <c r="K40" s="91"/>
      <c r="L40" s="91"/>
      <c r="M40" s="91"/>
      <c r="N40" s="91"/>
      <c r="O40" s="91"/>
    </row>
    <row r="41" spans="1:15" ht="12.75" customHeight="1" x14ac:dyDescent="0.25">
      <c r="A41" s="45" t="s">
        <v>16</v>
      </c>
      <c r="B41" s="45"/>
      <c r="C41" s="93"/>
      <c r="D41" s="46">
        <v>0.19</v>
      </c>
      <c r="E41" s="47"/>
      <c r="F41" s="52"/>
      <c r="G41" s="38">
        <f>+D41*G40</f>
        <v>0</v>
      </c>
      <c r="H41" s="39"/>
      <c r="I41" s="39"/>
      <c r="J41" s="91"/>
      <c r="K41" s="91"/>
      <c r="L41" s="91"/>
      <c r="M41" s="91"/>
      <c r="N41" s="91"/>
      <c r="O41" s="91"/>
    </row>
    <row r="42" spans="1:15" ht="12.75" customHeight="1" x14ac:dyDescent="0.25">
      <c r="A42" s="45" t="str">
        <f>+'[1]ACTA PARCIAL DE OBRA 01'!A64:B64</f>
        <v xml:space="preserve">Plan manejo ambiental protocolo de Bioseguridad </v>
      </c>
      <c r="B42" s="45"/>
      <c r="C42" s="93"/>
      <c r="D42" s="46"/>
      <c r="E42" s="47"/>
      <c r="F42" s="52"/>
      <c r="G42" s="38">
        <f>+G36*0.01</f>
        <v>0</v>
      </c>
      <c r="H42" s="39"/>
      <c r="I42" s="39"/>
      <c r="J42" s="91"/>
      <c r="K42" s="91"/>
      <c r="L42" s="91"/>
      <c r="M42" s="91"/>
      <c r="N42" s="91"/>
      <c r="O42" s="91"/>
    </row>
    <row r="43" spans="1:15" ht="12.75" customHeight="1" x14ac:dyDescent="0.25">
      <c r="A43" s="33" t="s">
        <v>17</v>
      </c>
      <c r="B43" s="34"/>
      <c r="C43" s="35"/>
      <c r="D43" s="36"/>
      <c r="E43" s="37"/>
      <c r="F43" s="36"/>
      <c r="G43" s="53">
        <f>SUM(G36:G42)</f>
        <v>0</v>
      </c>
      <c r="H43" s="39"/>
      <c r="I43" s="39"/>
      <c r="J43" s="91"/>
      <c r="K43" s="94"/>
      <c r="L43" s="91"/>
      <c r="M43" s="91"/>
      <c r="N43" s="91"/>
      <c r="O43" s="91"/>
    </row>
    <row r="44" spans="1:15" ht="12.75" customHeight="1" x14ac:dyDescent="0.25">
      <c r="A44" s="54"/>
      <c r="B44" s="55"/>
      <c r="C44" s="56"/>
      <c r="D44" s="57"/>
      <c r="E44" s="58"/>
      <c r="F44" s="56"/>
      <c r="G44" s="59"/>
      <c r="H44" s="60"/>
      <c r="I44" s="60"/>
      <c r="J44" s="91"/>
      <c r="K44" s="91"/>
      <c r="L44" s="91"/>
      <c r="M44" s="91"/>
      <c r="N44" s="91"/>
      <c r="O44" s="91"/>
    </row>
    <row r="45" spans="1:15" ht="12.75" customHeight="1" x14ac:dyDescent="0.25">
      <c r="A45" s="61"/>
      <c r="B45" s="61"/>
      <c r="C45" s="62"/>
      <c r="D45" s="63"/>
      <c r="E45" s="64"/>
      <c r="F45" s="62"/>
      <c r="G45" s="62"/>
      <c r="H45" s="5"/>
      <c r="I45" s="5"/>
      <c r="J45" s="91"/>
      <c r="K45" s="91"/>
      <c r="L45" s="91"/>
      <c r="M45" s="95"/>
      <c r="N45" s="91"/>
      <c r="O45" s="91"/>
    </row>
    <row r="46" spans="1:15" ht="12.75" customHeight="1" x14ac:dyDescent="0.25">
      <c r="A46" s="1"/>
      <c r="B46" s="1"/>
      <c r="C46" s="2"/>
      <c r="D46" s="3"/>
      <c r="E46" s="65"/>
      <c r="F46" s="3"/>
      <c r="G46" s="2"/>
      <c r="H46" s="60"/>
      <c r="I46" s="5"/>
      <c r="J46" s="94"/>
      <c r="K46" s="91"/>
      <c r="L46" s="91"/>
      <c r="M46" s="91"/>
      <c r="N46" s="91"/>
      <c r="O46" s="91"/>
    </row>
    <row r="47" spans="1:15" ht="12.75" customHeight="1" x14ac:dyDescent="0.25">
      <c r="A47" s="1"/>
      <c r="B47" s="1"/>
      <c r="C47" s="2"/>
      <c r="D47" s="3"/>
      <c r="E47" s="65"/>
      <c r="F47" s="3"/>
      <c r="G47" s="66"/>
      <c r="H47" s="5"/>
      <c r="I47" s="5"/>
      <c r="J47" s="95"/>
      <c r="K47" s="91"/>
      <c r="L47" s="91"/>
      <c r="M47" s="91"/>
      <c r="N47" s="91"/>
      <c r="O47" s="91"/>
    </row>
    <row r="48" spans="1:15" ht="12.75" customHeight="1" x14ac:dyDescent="0.25">
      <c r="A48" s="1"/>
      <c r="B48" s="1"/>
      <c r="C48" s="2"/>
      <c r="D48" s="3"/>
      <c r="E48" s="65"/>
      <c r="F48" s="3"/>
      <c r="G48" s="66"/>
      <c r="H48" s="67"/>
      <c r="I48" s="5"/>
      <c r="J48" s="91"/>
      <c r="K48" s="91"/>
      <c r="L48" s="91"/>
      <c r="M48" s="91"/>
      <c r="N48" s="91"/>
      <c r="O48" s="91"/>
    </row>
    <row r="49" spans="1:15" ht="12.75" customHeight="1" x14ac:dyDescent="0.25">
      <c r="A49" s="1"/>
      <c r="B49" s="1"/>
      <c r="C49" s="2"/>
      <c r="D49" s="3"/>
      <c r="E49" s="65"/>
      <c r="F49" s="3"/>
      <c r="G49" s="66"/>
      <c r="H49" s="67"/>
      <c r="I49" s="5"/>
      <c r="J49" s="94"/>
      <c r="K49" s="91"/>
      <c r="L49" s="91"/>
      <c r="M49" s="91"/>
      <c r="N49" s="91"/>
      <c r="O49" s="91"/>
    </row>
    <row r="50" spans="1:15" ht="12.75" customHeight="1" x14ac:dyDescent="0.25">
      <c r="A50" s="1"/>
      <c r="B50" s="1"/>
      <c r="C50" s="2"/>
      <c r="D50" s="3"/>
      <c r="E50" s="65"/>
      <c r="F50" s="96"/>
      <c r="G50" s="66"/>
      <c r="H50" s="5"/>
      <c r="I50" s="5"/>
      <c r="J50" s="91"/>
      <c r="K50" s="91"/>
      <c r="L50" s="91"/>
      <c r="M50" s="91"/>
      <c r="N50" s="91"/>
      <c r="O50" s="91"/>
    </row>
    <row r="51" spans="1:15" ht="12.75" customHeight="1" x14ac:dyDescent="0.25">
      <c r="A51" s="1"/>
      <c r="B51" s="1"/>
      <c r="C51" s="2"/>
      <c r="D51" s="3"/>
      <c r="E51" s="4"/>
      <c r="F51" s="2"/>
      <c r="G51" s="66"/>
      <c r="H51" s="5"/>
      <c r="I51" s="5"/>
      <c r="J51" s="91"/>
      <c r="K51" s="91"/>
      <c r="L51" s="91"/>
      <c r="M51" s="91"/>
      <c r="N51" s="91"/>
      <c r="O51" s="91"/>
    </row>
    <row r="52" spans="1:15" ht="12.75" customHeight="1" x14ac:dyDescent="0.25">
      <c r="A52" s="1"/>
      <c r="B52" s="1"/>
      <c r="C52" s="2"/>
      <c r="D52" s="3"/>
      <c r="E52" s="4"/>
      <c r="F52" s="68"/>
      <c r="G52" s="2"/>
      <c r="H52" s="5"/>
      <c r="I52" s="5"/>
      <c r="J52" s="91"/>
      <c r="K52" s="91"/>
      <c r="L52" s="91"/>
      <c r="M52" s="91"/>
      <c r="N52" s="91"/>
      <c r="O52" s="91"/>
    </row>
    <row r="53" spans="1:15" ht="12.75" customHeight="1" x14ac:dyDescent="0.25">
      <c r="A53" s="1"/>
      <c r="B53" s="1"/>
      <c r="C53" s="2"/>
      <c r="D53" s="3"/>
      <c r="E53" s="4"/>
      <c r="F53" s="2"/>
      <c r="G53" s="2"/>
      <c r="H53" s="5"/>
      <c r="I53" s="5"/>
      <c r="J53" s="91"/>
      <c r="K53" s="91"/>
      <c r="L53" s="91"/>
      <c r="M53" s="91"/>
      <c r="N53" s="91"/>
      <c r="O53" s="91"/>
    </row>
    <row r="54" spans="1:15" ht="12.75" customHeight="1" x14ac:dyDescent="0.25">
      <c r="A54" s="1"/>
      <c r="B54" s="1"/>
      <c r="C54" s="2"/>
      <c r="D54" s="3"/>
      <c r="E54" s="4"/>
      <c r="F54" s="2"/>
      <c r="G54" s="2"/>
      <c r="H54" s="5"/>
      <c r="I54" s="5"/>
      <c r="J54" s="91"/>
      <c r="K54" s="91"/>
      <c r="L54" s="91"/>
      <c r="M54" s="91"/>
      <c r="N54" s="91"/>
      <c r="O54" s="91"/>
    </row>
    <row r="55" spans="1:15" ht="12.75" customHeight="1" x14ac:dyDescent="0.25">
      <c r="A55" s="1"/>
      <c r="B55" s="1"/>
      <c r="C55" s="2"/>
      <c r="D55" s="3"/>
      <c r="E55" s="4"/>
      <c r="F55" s="2"/>
      <c r="G55" s="2"/>
      <c r="H55" s="5"/>
      <c r="I55" s="5"/>
      <c r="J55" s="91"/>
      <c r="K55" s="91"/>
      <c r="L55" s="91"/>
      <c r="M55" s="91"/>
      <c r="N55" s="91"/>
      <c r="O55" s="91"/>
    </row>
    <row r="56" spans="1:15" ht="12.75" customHeight="1" x14ac:dyDescent="0.25">
      <c r="A56" s="1"/>
      <c r="B56" s="1"/>
      <c r="C56" s="2"/>
      <c r="D56" s="3"/>
      <c r="E56" s="4"/>
      <c r="F56" s="2"/>
      <c r="G56" s="2"/>
      <c r="H56" s="5"/>
      <c r="I56" s="5"/>
      <c r="J56" s="91"/>
      <c r="K56" s="91"/>
      <c r="L56" s="91"/>
      <c r="M56" s="91"/>
      <c r="N56" s="91"/>
      <c r="O56" s="91"/>
    </row>
    <row r="57" spans="1:15" ht="12.75" customHeight="1" x14ac:dyDescent="0.25">
      <c r="A57" s="1"/>
      <c r="B57" s="1"/>
      <c r="C57" s="2"/>
      <c r="D57" s="3"/>
      <c r="E57" s="4"/>
      <c r="F57" s="2"/>
      <c r="G57" s="2"/>
      <c r="H57" s="5"/>
      <c r="I57" s="5"/>
      <c r="J57" s="91"/>
      <c r="K57" s="91"/>
      <c r="L57" s="91"/>
      <c r="M57" s="91"/>
      <c r="N57" s="91"/>
      <c r="O57" s="91"/>
    </row>
    <row r="58" spans="1:15" ht="12.75" customHeight="1" x14ac:dyDescent="0.25">
      <c r="A58" s="1"/>
      <c r="B58" s="1"/>
      <c r="C58" s="2"/>
      <c r="D58" s="3"/>
      <c r="E58" s="4"/>
      <c r="F58" s="2"/>
      <c r="G58" s="2"/>
      <c r="H58" s="5"/>
      <c r="I58" s="5"/>
      <c r="J58" s="91"/>
      <c r="K58" s="91"/>
      <c r="L58" s="91"/>
      <c r="M58" s="91"/>
      <c r="N58" s="91"/>
      <c r="O58" s="91"/>
    </row>
    <row r="59" spans="1:15" ht="12.75" customHeight="1" x14ac:dyDescent="0.25">
      <c r="A59" s="1"/>
      <c r="B59" s="1"/>
      <c r="C59" s="2"/>
      <c r="D59" s="3"/>
      <c r="E59" s="4"/>
      <c r="F59" s="2"/>
      <c r="G59" s="2"/>
      <c r="H59" s="5"/>
      <c r="I59" s="5"/>
      <c r="J59" s="91"/>
      <c r="K59" s="91"/>
      <c r="L59" s="91"/>
      <c r="M59" s="91"/>
      <c r="N59" s="91"/>
      <c r="O59" s="91"/>
    </row>
    <row r="60" spans="1:15" ht="12.75" customHeight="1" x14ac:dyDescent="0.25">
      <c r="A60" s="1"/>
      <c r="B60" s="1"/>
      <c r="C60" s="2"/>
      <c r="D60" s="3"/>
      <c r="E60" s="4"/>
      <c r="F60" s="2"/>
      <c r="G60" s="2"/>
      <c r="H60" s="5"/>
      <c r="I60" s="5"/>
      <c r="J60" s="91"/>
      <c r="K60" s="91"/>
      <c r="L60" s="91"/>
      <c r="M60" s="91"/>
      <c r="N60" s="91"/>
      <c r="O60" s="91"/>
    </row>
    <row r="61" spans="1:15" ht="12.75" customHeight="1" x14ac:dyDescent="0.25">
      <c r="A61" s="1"/>
      <c r="B61" s="1"/>
      <c r="C61" s="2"/>
      <c r="D61" s="3"/>
      <c r="E61" s="4"/>
      <c r="F61" s="2"/>
      <c r="G61" s="2"/>
      <c r="H61" s="5"/>
      <c r="I61" s="5"/>
      <c r="J61" s="91"/>
      <c r="K61" s="91"/>
      <c r="L61" s="91"/>
      <c r="M61" s="91"/>
      <c r="N61" s="91"/>
      <c r="O61" s="91"/>
    </row>
    <row r="62" spans="1:15" ht="12.75" customHeight="1" x14ac:dyDescent="0.25">
      <c r="A62" s="1"/>
      <c r="B62" s="1"/>
      <c r="C62" s="2"/>
      <c r="D62" s="3"/>
      <c r="E62" s="4"/>
      <c r="F62" s="2"/>
      <c r="G62" s="2"/>
      <c r="H62" s="5"/>
      <c r="I62" s="5"/>
      <c r="J62" s="91"/>
      <c r="K62" s="91"/>
      <c r="L62" s="91"/>
      <c r="M62" s="91"/>
      <c r="N62" s="91"/>
      <c r="O62" s="91"/>
    </row>
    <row r="63" spans="1:15" ht="12.75" customHeight="1" x14ac:dyDescent="0.25">
      <c r="A63" s="1"/>
      <c r="B63" s="1"/>
      <c r="C63" s="2"/>
      <c r="D63" s="3"/>
      <c r="E63" s="4"/>
      <c r="F63" s="2"/>
      <c r="G63" s="2"/>
      <c r="H63" s="5"/>
      <c r="I63" s="5"/>
      <c r="J63" s="91"/>
      <c r="K63" s="91"/>
      <c r="L63" s="91"/>
      <c r="M63" s="91"/>
      <c r="N63" s="91"/>
      <c r="O63" s="91"/>
    </row>
    <row r="64" spans="1:15" ht="12.75" customHeight="1" x14ac:dyDescent="0.25">
      <c r="A64" s="1"/>
      <c r="B64" s="1"/>
      <c r="C64" s="2"/>
      <c r="D64" s="3"/>
      <c r="E64" s="4"/>
      <c r="F64" s="2"/>
      <c r="G64" s="2"/>
      <c r="H64" s="5"/>
      <c r="I64" s="5"/>
      <c r="J64" s="91"/>
      <c r="K64" s="91"/>
      <c r="L64" s="91"/>
      <c r="M64" s="91"/>
      <c r="N64" s="91"/>
      <c r="O64" s="91"/>
    </row>
    <row r="65" spans="1:15" ht="12.75" customHeight="1" x14ac:dyDescent="0.25">
      <c r="A65" s="1"/>
      <c r="B65" s="1"/>
      <c r="C65" s="2"/>
      <c r="D65" s="3"/>
      <c r="E65" s="4"/>
      <c r="F65" s="2"/>
      <c r="G65" s="2"/>
      <c r="H65" s="5"/>
      <c r="I65" s="5"/>
      <c r="J65" s="91"/>
      <c r="K65" s="91"/>
      <c r="L65" s="91"/>
      <c r="M65" s="91"/>
      <c r="N65" s="91"/>
      <c r="O65" s="91"/>
    </row>
    <row r="66" spans="1:15" ht="12.75" customHeight="1" x14ac:dyDescent="0.25">
      <c r="A66" s="1"/>
      <c r="B66" s="1"/>
      <c r="C66" s="2"/>
      <c r="D66" s="3"/>
      <c r="E66" s="4"/>
      <c r="F66" s="2"/>
      <c r="G66" s="2"/>
      <c r="H66" s="5"/>
      <c r="I66" s="5"/>
      <c r="J66" s="91"/>
      <c r="K66" s="91"/>
      <c r="L66" s="91"/>
      <c r="M66" s="91"/>
      <c r="N66" s="91"/>
      <c r="O66" s="91"/>
    </row>
    <row r="67" spans="1:15" ht="12.75" customHeight="1" x14ac:dyDescent="0.25">
      <c r="A67" s="1"/>
      <c r="B67" s="1"/>
      <c r="C67" s="2"/>
      <c r="D67" s="3"/>
      <c r="E67" s="4"/>
      <c r="F67" s="2"/>
      <c r="G67" s="2"/>
      <c r="H67" s="5"/>
      <c r="I67" s="5"/>
      <c r="J67" s="91"/>
      <c r="K67" s="91"/>
      <c r="L67" s="91"/>
      <c r="M67" s="91"/>
      <c r="N67" s="91"/>
      <c r="O67" s="91"/>
    </row>
    <row r="68" spans="1:15" ht="12.75" customHeight="1" x14ac:dyDescent="0.25">
      <c r="A68" s="1"/>
      <c r="B68" s="1"/>
      <c r="C68" s="2"/>
      <c r="D68" s="3"/>
      <c r="E68" s="4"/>
      <c r="F68" s="2"/>
      <c r="G68" s="2"/>
      <c r="H68" s="5"/>
      <c r="I68" s="5"/>
      <c r="J68" s="91"/>
      <c r="K68" s="91"/>
      <c r="L68" s="91"/>
      <c r="M68" s="91"/>
      <c r="N68" s="91"/>
      <c r="O68" s="91"/>
    </row>
    <row r="69" spans="1:15" ht="12.75" customHeight="1" x14ac:dyDescent="0.25">
      <c r="A69" s="1"/>
      <c r="B69" s="1"/>
      <c r="C69" s="2"/>
      <c r="D69" s="3"/>
      <c r="E69" s="4"/>
      <c r="F69" s="2"/>
      <c r="G69" s="2"/>
      <c r="H69" s="5"/>
      <c r="I69" s="5"/>
      <c r="J69" s="91"/>
      <c r="K69" s="91"/>
      <c r="L69" s="91"/>
      <c r="M69" s="91"/>
      <c r="N69" s="91"/>
      <c r="O69" s="91"/>
    </row>
    <row r="70" spans="1:15" ht="12.75" customHeight="1" x14ac:dyDescent="0.25">
      <c r="A70" s="1"/>
      <c r="B70" s="1"/>
      <c r="C70" s="2"/>
      <c r="D70" s="3"/>
      <c r="E70" s="4"/>
      <c r="F70" s="2"/>
      <c r="G70" s="2"/>
      <c r="H70" s="5"/>
      <c r="I70" s="5"/>
    </row>
    <row r="71" spans="1:15" ht="12.75" customHeight="1" x14ac:dyDescent="0.25">
      <c r="A71" s="1"/>
      <c r="B71" s="1"/>
      <c r="C71" s="2"/>
      <c r="D71" s="3"/>
      <c r="E71" s="4"/>
      <c r="F71" s="2"/>
      <c r="G71" s="2"/>
      <c r="H71" s="5"/>
      <c r="I71" s="5"/>
    </row>
    <row r="72" spans="1:15" ht="12.75" customHeight="1" x14ac:dyDescent="0.25">
      <c r="A72" s="1"/>
      <c r="B72" s="1"/>
      <c r="C72" s="2"/>
      <c r="D72" s="3"/>
      <c r="E72" s="4"/>
      <c r="F72" s="2"/>
      <c r="G72" s="2"/>
      <c r="H72" s="5"/>
      <c r="I72" s="5"/>
    </row>
    <row r="73" spans="1:15" ht="12.75" customHeight="1" x14ac:dyDescent="0.25">
      <c r="A73" s="1"/>
      <c r="B73" s="1"/>
      <c r="C73" s="2"/>
      <c r="D73" s="3"/>
      <c r="E73" s="4"/>
      <c r="F73" s="2"/>
      <c r="G73" s="2"/>
      <c r="H73" s="5"/>
      <c r="I73" s="5"/>
    </row>
    <row r="74" spans="1:15" ht="12.75" customHeight="1" x14ac:dyDescent="0.25">
      <c r="A74" s="1"/>
      <c r="B74" s="1"/>
      <c r="C74" s="2"/>
      <c r="D74" s="3"/>
      <c r="E74" s="4"/>
      <c r="F74" s="2"/>
      <c r="G74" s="2"/>
      <c r="H74" s="5"/>
      <c r="I74" s="5"/>
    </row>
    <row r="75" spans="1:15" ht="12.75" customHeight="1" x14ac:dyDescent="0.25">
      <c r="A75" s="1"/>
      <c r="B75" s="1"/>
      <c r="C75" s="2"/>
      <c r="D75" s="3"/>
      <c r="E75" s="4"/>
      <c r="F75" s="2"/>
      <c r="G75" s="2"/>
      <c r="H75" s="5"/>
      <c r="I75" s="5"/>
    </row>
    <row r="76" spans="1:15" ht="12.75" customHeight="1" x14ac:dyDescent="0.25">
      <c r="A76" s="1"/>
      <c r="B76" s="1"/>
      <c r="C76" s="2"/>
      <c r="D76" s="3"/>
      <c r="E76" s="4"/>
      <c r="F76" s="2"/>
      <c r="G76" s="2"/>
      <c r="H76" s="5"/>
      <c r="I76" s="5"/>
    </row>
    <row r="77" spans="1:15" ht="12.75" customHeight="1" x14ac:dyDescent="0.25">
      <c r="A77" s="1"/>
      <c r="B77" s="1"/>
      <c r="C77" s="2"/>
      <c r="D77" s="3"/>
      <c r="E77" s="4"/>
      <c r="F77" s="2"/>
      <c r="G77" s="2"/>
      <c r="H77" s="5"/>
      <c r="I77" s="5"/>
    </row>
    <row r="78" spans="1:15" ht="12.75" customHeight="1" x14ac:dyDescent="0.25">
      <c r="A78" s="1"/>
      <c r="B78" s="1"/>
      <c r="C78" s="2"/>
      <c r="D78" s="3"/>
      <c r="E78" s="4"/>
      <c r="F78" s="2"/>
      <c r="G78" s="2"/>
      <c r="H78" s="5"/>
      <c r="I78" s="5"/>
    </row>
  </sheetData>
  <mergeCells count="14">
    <mergeCell ref="A2:G2"/>
    <mergeCell ref="D5:D6"/>
    <mergeCell ref="E5:E6"/>
    <mergeCell ref="F5:F6"/>
    <mergeCell ref="G5:G6"/>
    <mergeCell ref="A43:C43"/>
    <mergeCell ref="A42:C42"/>
    <mergeCell ref="A3:G3"/>
    <mergeCell ref="A38:C38"/>
    <mergeCell ref="A39:C39"/>
    <mergeCell ref="A40:C40"/>
    <mergeCell ref="A41:C41"/>
    <mergeCell ref="B5:B6"/>
    <mergeCell ref="A36:C36"/>
  </mergeCells>
  <pageMargins left="0.7" right="0.7" top="0.75" bottom="0.75" header="0.3" footer="0.3"/>
  <pageSetup scale="47" orientation="portrait" r:id="rId1"/>
  <rowBreaks count="1" manualBreakCount="1">
    <brk id="44" max="6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Anexo 1</vt:lpstr>
      <vt:lpstr>'Formato Anexo 1'!Área_de_impresión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2022-08-18T15:07:55Z</dcterms:created>
  <dcterms:modified xsi:type="dcterms:W3CDTF">2022-11-09T22:18:14Z</dcterms:modified>
</cp:coreProperties>
</file>